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 calcMode="manual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<sst xmlns="http://schemas.openxmlformats.org/spreadsheetml/2006/main" count="217" uniqueCount="107">
  <si>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</si>
  <si>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</si>
  <si>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</si>
  <si>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</si>
  <si>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</si>
  <si>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</si>
  <si>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</si>
  <si>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</si>
  <si>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</si>
  <si>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</si>
  <si>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</si>
  <si>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</si>
  <si>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</si>
  <si>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</si>
  <si>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</si>
  <si>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</si>
  <si>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</si>
  <si>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</si>
  <si>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</si>
  <si>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</si>
  <si>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</si>
  <si>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</si>
  <si>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</si>
  <si>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</si>
  <si>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</si>
  <si>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</si>
  <si>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</si>
  <si>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</si>
  <si>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</si>
  <si>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</si>
  <si>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</si>
  <si>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</si>
  <si>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</si>
  <si>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</si>
  <si>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</si>
  <si>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</si>
  <si>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</si>
  <si>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</si>
  <si>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</si>
  <si>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</si>
  <si>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</si>
  <si>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</si>
  <si>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</si>
  <si>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</si>
  <si>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</si>
  <si>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</si>
  <si>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</si>
  <si>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</si>
  <si>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</si>
  <si>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</si>
  <si>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</si>
  <si>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</si>
  <si>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</si>
  <si>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</si>
  <si>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</si>
  <si>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</si>
  <si>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</si>
  <si>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</si>
  <si>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</si>
  <si>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</si>
  <si>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</si>
  <si>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</si>
  <si>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</si>
  <si>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</si>
  <si>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</si>
  <si>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</si>
  <si>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</si>
  <si>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</si>
  <si>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</si>
  <si>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</si>
  <si>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</si>
  <si>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</si>
  <si>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</si>
  <si>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</si>
  <si>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</si>
  <si>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</si>
  <si>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</si>
  <si>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</si>
  <si>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</si>
  <si>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</si>
  <si>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</si>
  <si>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</si>
  <si>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</si>
  <si>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</si>
  <si>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</si>
  <si>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</si>
  <si>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</si>
  <si>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</si>
  <si>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</si>
  <si>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</si>
  <si>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</si>
  <si>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</si>
  <si>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</si>
  <si>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七飯町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</si>
  <si>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</si>
  <si>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</si>
  <si>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</si>
  <si>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</si>
  <si>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</si>
  <si>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</si>
  <si>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</si>
  <si>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</si>
  <si>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</si>
  <si>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</si>
  <si>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u/>
        <sz val="9"/>
        <color theme="1"/>
        <rFont val="ＭＳ ゴシック"/>
        <family val="3"/>
        <charset val="128"/>
      </rPr>
      <t>①経常収支比率について</t>
    </r>
    <r>
      <rPr>
        <sz val="9"/>
        <color theme="1"/>
        <rFont val="ＭＳ ゴシック"/>
        <family val="3"/>
        <charset val="128"/>
      </rPr>
      <t xml:space="preserve">
　表中期間は、単年度黒字を確保している。しかし施設更新
を更に進めるため、より一層効率的な経営が必要である。
</t>
    </r>
    <r>
      <rPr>
        <u/>
        <sz val="9"/>
        <color theme="1"/>
        <rFont val="ＭＳ ゴシック"/>
        <family val="3"/>
        <charset val="128"/>
      </rPr>
      <t>②累積欠損金比率について</t>
    </r>
    <r>
      <rPr>
        <sz val="9"/>
        <color theme="1"/>
        <rFont val="ＭＳ ゴシック"/>
        <family val="3"/>
        <charset val="128"/>
      </rPr>
      <t xml:space="preserve">
　表中期間及び今後も未処理欠損金が発生しないよう、より
一層効率的な経営が必要である。
</t>
    </r>
    <r>
      <rPr>
        <u/>
        <sz val="9"/>
        <color theme="1"/>
        <rFont val="ＭＳ ゴシック"/>
        <family val="3"/>
        <charset val="128"/>
      </rPr>
      <t>③流動比率について</t>
    </r>
    <r>
      <rPr>
        <sz val="9"/>
        <color theme="1"/>
        <rFont val="ＭＳ ゴシック"/>
        <family val="3"/>
        <charset val="128"/>
      </rPr>
      <t xml:space="preserve">
　会計制度の変更により、流動負債（企業債）がＨ２６に急
激に増加した事を踏まえ、資金調達に関し一層慎重に進める
必要がある。　
</t>
    </r>
    <r>
      <rPr>
        <u/>
        <sz val="9"/>
        <color theme="1"/>
        <rFont val="ＭＳ ゴシック"/>
        <family val="3"/>
        <charset val="128"/>
      </rPr>
      <t>④企業債残高対給水収益比率について</t>
    </r>
    <r>
      <rPr>
        <sz val="9"/>
        <color theme="1"/>
        <rFont val="ＭＳ ゴシック"/>
        <family val="3"/>
        <charset val="128"/>
      </rPr>
      <t xml:space="preserve">
　類似団体等と比べ、企業債残高に対する給水収益が少ない
傾向である。資金調達方法や施設更新並びに経営のより一層
の効率化を進める必要がある。
</t>
    </r>
    <r>
      <rPr>
        <u/>
        <sz val="9"/>
        <color theme="1"/>
        <rFont val="ＭＳ ゴシック"/>
        <family val="3"/>
        <charset val="128"/>
      </rPr>
      <t>⑤料金回収率について</t>
    </r>
    <r>
      <rPr>
        <sz val="9"/>
        <color theme="1"/>
        <rFont val="ＭＳ ゴシック"/>
        <family val="3"/>
        <charset val="128"/>
      </rPr>
      <t xml:space="preserve">
　類似団体等と比べても概ね同等である。しかし、施設更新
を更に進めるため、より一層効率的な経営が必要である。
</t>
    </r>
    <r>
      <rPr>
        <u/>
        <sz val="9"/>
        <color theme="1"/>
        <rFont val="ＭＳ ゴシック"/>
        <family val="3"/>
        <charset val="128"/>
      </rPr>
      <t>⑥給水原価及び⑧有収率について</t>
    </r>
    <r>
      <rPr>
        <sz val="9"/>
        <color theme="1"/>
        <rFont val="ＭＳ ゴシック"/>
        <family val="3"/>
        <charset val="128"/>
      </rPr>
      <t xml:space="preserve">
　類似団体等と比べても概ね同等である。
　今後も経営努力を進めるとともに、点在する施設等の有収
水率向上と事故や故障等を未然に防ぐための施設点検を継続
する事が必要である。
</t>
    </r>
    <r>
      <rPr>
        <u/>
        <sz val="9"/>
        <color theme="1"/>
        <rFont val="ＭＳ ゴシック"/>
        <family val="3"/>
        <charset val="128"/>
      </rPr>
      <t>⑦施設利用率について</t>
    </r>
    <r>
      <rPr>
        <sz val="9"/>
        <color theme="1"/>
        <rFont val="ＭＳ ゴシック"/>
        <family val="3"/>
        <charset val="128"/>
      </rPr>
      <t xml:space="preserve">
　類似団体等と比べ概ね同等である。施設の更新等に合わせ
施設の効率化について検討を進める必要がある。
</t>
    </r>
    <r>
      <rPr>
        <u/>
        <sz val="9"/>
        <color theme="1"/>
        <rFont val="ＭＳ ゴシック"/>
        <family val="3"/>
        <charset val="128"/>
      </rPr>
      <t/>
    </r>
    <rPh sb="1" eb="3">
      <t>ケイジョウ</t>
    </rPh>
    <rPh sb="3" eb="5">
      <t>シュウシ</t>
    </rPh>
    <rPh sb="5" eb="7">
      <t>ヒリツ</t>
    </rPh>
    <rPh sb="13" eb="15">
      <t>ヒョウチュウ</t>
    </rPh>
    <rPh sb="15" eb="17">
      <t>キカン</t>
    </rPh>
    <rPh sb="19" eb="22">
      <t>タンネンド</t>
    </rPh>
    <rPh sb="22" eb="24">
      <t>クロジ</t>
    </rPh>
    <rPh sb="25" eb="27">
      <t>カクホ</t>
    </rPh>
    <rPh sb="35" eb="37">
      <t>シセツ</t>
    </rPh>
    <rPh sb="37" eb="39">
      <t>コウシン</t>
    </rPh>
    <rPh sb="41" eb="42">
      <t>サラ</t>
    </rPh>
    <rPh sb="43" eb="44">
      <t>スス</t>
    </rPh>
    <rPh sb="51" eb="53">
      <t>イッソウ</t>
    </rPh>
    <rPh sb="53" eb="56">
      <t>コウリツテキ</t>
    </rPh>
    <rPh sb="57" eb="59">
      <t>ケイエイ</t>
    </rPh>
    <rPh sb="60" eb="62">
      <t>ヒツヨウ</t>
    </rPh>
    <rPh sb="69" eb="71">
      <t>ルイセキ</t>
    </rPh>
    <rPh sb="71" eb="73">
      <t>ケッソン</t>
    </rPh>
    <rPh sb="73" eb="74">
      <t>キン</t>
    </rPh>
    <rPh sb="74" eb="76">
      <t>ヒリツ</t>
    </rPh>
    <rPh sb="82" eb="84">
      <t>ヒョウチュウ</t>
    </rPh>
    <rPh sb="84" eb="86">
      <t>キカン</t>
    </rPh>
    <rPh sb="86" eb="87">
      <t>オヨ</t>
    </rPh>
    <rPh sb="88" eb="90">
      <t>コンゴ</t>
    </rPh>
    <rPh sb="91" eb="94">
      <t>ミショリ</t>
    </rPh>
    <rPh sb="94" eb="97">
      <t>ケッソンキン</t>
    </rPh>
    <rPh sb="98" eb="100">
      <t>ハッセイ</t>
    </rPh>
    <rPh sb="118" eb="120">
      <t>ヒツヨウ</t>
    </rPh>
    <rPh sb="127" eb="129">
      <t>リュウドウ</t>
    </rPh>
    <rPh sb="129" eb="131">
      <t>ヒリツ</t>
    </rPh>
    <rPh sb="137" eb="139">
      <t>カイケイ</t>
    </rPh>
    <rPh sb="139" eb="141">
      <t>セイド</t>
    </rPh>
    <rPh sb="142" eb="144">
      <t>ヘンコウ</t>
    </rPh>
    <rPh sb="148" eb="150">
      <t>リュウドウ</t>
    </rPh>
    <rPh sb="150" eb="152">
      <t>フサイ</t>
    </rPh>
    <rPh sb="153" eb="155">
      <t>キギョウ</t>
    </rPh>
    <rPh sb="155" eb="156">
      <t>サイ</t>
    </rPh>
    <rPh sb="166" eb="168">
      <t>ゾウカ</t>
    </rPh>
    <rPh sb="170" eb="171">
      <t>コト</t>
    </rPh>
    <rPh sb="172" eb="173">
      <t>フ</t>
    </rPh>
    <rPh sb="176" eb="178">
      <t>シキン</t>
    </rPh>
    <rPh sb="178" eb="180">
      <t>チョウタツ</t>
    </rPh>
    <rPh sb="181" eb="182">
      <t>カン</t>
    </rPh>
    <rPh sb="183" eb="185">
      <t>イッソウ</t>
    </rPh>
    <rPh sb="185" eb="187">
      <t>シンチョウ</t>
    </rPh>
    <rPh sb="188" eb="189">
      <t>スス</t>
    </rPh>
    <rPh sb="192" eb="194">
      <t>ヒツヨウ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キュウスイ</t>
    </rPh>
    <rPh sb="210" eb="212">
      <t>シュウエキ</t>
    </rPh>
    <rPh sb="212" eb="214">
      <t>ヒリツ</t>
    </rPh>
    <rPh sb="220" eb="222">
      <t>ルイジ</t>
    </rPh>
    <rPh sb="222" eb="224">
      <t>ダンタイ</t>
    </rPh>
    <rPh sb="224" eb="225">
      <t>トウ</t>
    </rPh>
    <rPh sb="226" eb="227">
      <t>クラ</t>
    </rPh>
    <rPh sb="229" eb="231">
      <t>キギョウ</t>
    </rPh>
    <rPh sb="231" eb="232">
      <t>サイ</t>
    </rPh>
    <rPh sb="232" eb="234">
      <t>ザンダカ</t>
    </rPh>
    <rPh sb="235" eb="236">
      <t>タイ</t>
    </rPh>
    <rPh sb="238" eb="240">
      <t>キュウスイ</t>
    </rPh>
    <rPh sb="240" eb="242">
      <t>シュウエキ</t>
    </rPh>
    <rPh sb="243" eb="244">
      <t>スク</t>
    </rPh>
    <rPh sb="257" eb="259">
      <t>ホウホウ</t>
    </rPh>
    <rPh sb="260" eb="262">
      <t>シセツ</t>
    </rPh>
    <rPh sb="262" eb="264">
      <t>コウシン</t>
    </rPh>
    <rPh sb="264" eb="265">
      <t>ナラ</t>
    </rPh>
    <rPh sb="267" eb="269">
      <t>ケイエイ</t>
    </rPh>
    <rPh sb="272" eb="274">
      <t>イッソウ</t>
    </rPh>
    <rPh sb="276" eb="279">
      <t>コウリツカ</t>
    </rPh>
    <rPh sb="280" eb="281">
      <t>スス</t>
    </rPh>
    <rPh sb="292" eb="294">
      <t>リョウキン</t>
    </rPh>
    <rPh sb="294" eb="296">
      <t>カイシュウ</t>
    </rPh>
    <rPh sb="296" eb="297">
      <t>リツ</t>
    </rPh>
    <rPh sb="303" eb="305">
      <t>ルイジ</t>
    </rPh>
    <rPh sb="359" eb="361">
      <t>キュウスイ</t>
    </rPh>
    <rPh sb="363" eb="364">
      <t>オヨ</t>
    </rPh>
    <rPh sb="366" eb="368">
      <t>ユウシュウ</t>
    </rPh>
    <rPh sb="368" eb="369">
      <t>リツ</t>
    </rPh>
    <rPh sb="395" eb="397">
      <t>コンゴ</t>
    </rPh>
    <rPh sb="398" eb="400">
      <t>ケイエイ</t>
    </rPh>
    <rPh sb="400" eb="402">
      <t>ドリョク</t>
    </rPh>
    <rPh sb="403" eb="404">
      <t>スス</t>
    </rPh>
    <rPh sb="411" eb="413">
      <t>テンザイ</t>
    </rPh>
    <rPh sb="415" eb="417">
      <t>シセツ</t>
    </rPh>
    <rPh sb="417" eb="418">
      <t>トウ</t>
    </rPh>
    <rPh sb="419" eb="421">
      <t>ユウシュウ</t>
    </rPh>
    <rPh sb="422" eb="423">
      <t>スイ</t>
    </rPh>
    <rPh sb="423" eb="424">
      <t>リツ</t>
    </rPh>
    <rPh sb="424" eb="426">
      <t>コウジョウ</t>
    </rPh>
    <rPh sb="427" eb="429">
      <t>ジコ</t>
    </rPh>
    <rPh sb="430" eb="432">
      <t>コショウ</t>
    </rPh>
    <rPh sb="432" eb="433">
      <t>トウ</t>
    </rPh>
    <rPh sb="434" eb="436">
      <t>ミゼン</t>
    </rPh>
    <rPh sb="437" eb="438">
      <t>フセ</t>
    </rPh>
    <rPh sb="442" eb="444">
      <t>シセツ</t>
    </rPh>
    <rPh sb="444" eb="446">
      <t>テンケン</t>
    </rPh>
    <rPh sb="447" eb="449">
      <t>ケイゾク</t>
    </rPh>
    <rPh sb="452" eb="453">
      <t>コト</t>
    </rPh>
    <rPh sb="454" eb="456">
      <t>ヒツヨウ</t>
    </rPh>
    <rPh sb="463" eb="465">
      <t>シセツ</t>
    </rPh>
    <rPh sb="465" eb="468">
      <t>リヨウリツ</t>
    </rPh>
    <rPh sb="490" eb="492">
      <t>シセツ</t>
    </rPh>
    <rPh sb="493" eb="495">
      <t>コウシン</t>
    </rPh>
    <rPh sb="495" eb="496">
      <t>トウ</t>
    </rPh>
    <rPh sb="497" eb="498">
      <t>ア</t>
    </rPh>
    <rPh sb="501" eb="503">
      <t>シセツ</t>
    </rPh>
    <rPh sb="504" eb="507">
      <t>コウリツカ</t>
    </rPh>
    <rPh sb="511" eb="513">
      <t>ケントウ</t>
    </rPh>
    <rPh sb="514" eb="515">
      <t>スス</t>
    </rPh>
    <rPh sb="517" eb="519">
      <t>ヒツヨウ</t>
    </rPh>
    <phoneticPr fontId="4"/>
  </si>
  <si>
    <r>
      <rPr>
        <u/>
        <sz val="9"/>
        <color theme="1"/>
        <rFont val="ＭＳ ゴシック"/>
        <family val="3"/>
        <charset val="128"/>
      </rPr>
      <t>①有形固定資産減価償却率について</t>
    </r>
    <r>
      <rPr>
        <sz val="9"/>
        <color theme="1"/>
        <rFont val="ＭＳ ゴシック"/>
        <family val="3"/>
        <charset val="128"/>
      </rPr>
      <t xml:space="preserve">
　類似団体等と比べても概ね同等であるが、Ｈ２２より毎年
数値が増加していることより、設備等の更新が老朽化に追い
付いていない現状があることより、より効率的な経営と資産
の管理を進める必要がある。
</t>
    </r>
    <r>
      <rPr>
        <u/>
        <sz val="9"/>
        <color theme="1"/>
        <rFont val="ＭＳ ゴシック"/>
        <family val="3"/>
        <charset val="128"/>
      </rPr>
      <t>②管路経年化率及び③管路更新率について</t>
    </r>
    <r>
      <rPr>
        <sz val="9"/>
        <color theme="1"/>
        <rFont val="ＭＳ ゴシック"/>
        <family val="3"/>
        <charset val="128"/>
      </rPr>
      <t xml:space="preserve">
　類似団体等と比べても概ね同等であり、着実に管路更新は
進んでいる。しかしながら、直近で一番高い更新率で事業を
進めた場合でも、法定耐用年数内での全更新が難しい状況で
あることより、効率的な経営と資産の管理をより一層進め設
備等の評価を通じ、必要な更新を更に進める必要がある。
</t>
    </r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8" eb="20">
      <t>ルイジ</t>
    </rPh>
    <rPh sb="20" eb="22">
      <t>ダンタイ</t>
    </rPh>
    <rPh sb="22" eb="23">
      <t>トウ</t>
    </rPh>
    <rPh sb="24" eb="25">
      <t>クラ</t>
    </rPh>
    <rPh sb="42" eb="44">
      <t>マイトシ</t>
    </rPh>
    <rPh sb="59" eb="61">
      <t>セツビ</t>
    </rPh>
    <rPh sb="61" eb="62">
      <t>トウ</t>
    </rPh>
    <rPh sb="63" eb="65">
      <t>コウシン</t>
    </rPh>
    <rPh sb="70" eb="71">
      <t>オ</t>
    </rPh>
    <rPh sb="73" eb="74">
      <t>ツ</t>
    </rPh>
    <rPh sb="79" eb="81">
      <t>ゲンジョウ</t>
    </rPh>
    <rPh sb="117" eb="119">
      <t>カンロ</t>
    </rPh>
    <rPh sb="119" eb="121">
      <t>ケイネン</t>
    </rPh>
    <rPh sb="121" eb="122">
      <t>カ</t>
    </rPh>
    <rPh sb="122" eb="123">
      <t>リツ</t>
    </rPh>
    <rPh sb="123" eb="124">
      <t>オヨ</t>
    </rPh>
    <rPh sb="126" eb="128">
      <t>カンロ</t>
    </rPh>
    <rPh sb="128" eb="130">
      <t>コウシン</t>
    </rPh>
    <rPh sb="130" eb="131">
      <t>リツ</t>
    </rPh>
    <rPh sb="137" eb="139">
      <t>ルイジ</t>
    </rPh>
    <rPh sb="139" eb="141">
      <t>ダンタイ</t>
    </rPh>
    <rPh sb="141" eb="142">
      <t>トウ</t>
    </rPh>
    <rPh sb="143" eb="144">
      <t>クラ</t>
    </rPh>
    <rPh sb="147" eb="148">
      <t>オオム</t>
    </rPh>
    <rPh sb="149" eb="151">
      <t>ドウトウ</t>
    </rPh>
    <rPh sb="155" eb="157">
      <t>チャクジツ</t>
    </rPh>
    <rPh sb="158" eb="160">
      <t>カンロ</t>
    </rPh>
    <rPh sb="164" eb="165">
      <t>スス</t>
    </rPh>
    <rPh sb="177" eb="179">
      <t>チョッキン</t>
    </rPh>
    <rPh sb="180" eb="182">
      <t>イチバン</t>
    </rPh>
    <rPh sb="182" eb="183">
      <t>タカ</t>
    </rPh>
    <rPh sb="184" eb="186">
      <t>コウシン</t>
    </rPh>
    <rPh sb="186" eb="187">
      <t>リツ</t>
    </rPh>
    <rPh sb="188" eb="190">
      <t>ジギョウ</t>
    </rPh>
    <rPh sb="192" eb="193">
      <t>スス</t>
    </rPh>
    <rPh sb="195" eb="197">
      <t>バアイ</t>
    </rPh>
    <rPh sb="202" eb="204">
      <t>タイヨウ</t>
    </rPh>
    <rPh sb="204" eb="206">
      <t>ネンスウ</t>
    </rPh>
    <rPh sb="206" eb="207">
      <t>ナイ</t>
    </rPh>
    <rPh sb="209" eb="210">
      <t>ゼン</t>
    </rPh>
    <rPh sb="210" eb="212">
      <t>コウシン</t>
    </rPh>
    <rPh sb="213" eb="214">
      <t>ムズカ</t>
    </rPh>
    <rPh sb="216" eb="218">
      <t>ジョウキョウ</t>
    </rPh>
    <rPh sb="242" eb="244">
      <t>イッソウ</t>
    </rPh>
    <rPh sb="249" eb="250">
      <t>トウ</t>
    </rPh>
    <rPh sb="251" eb="253">
      <t>ヒョウカ</t>
    </rPh>
    <rPh sb="254" eb="255">
      <t>ツウ</t>
    </rPh>
    <rPh sb="257" eb="259">
      <t>ヒツヨウ</t>
    </rPh>
    <rPh sb="260" eb="262">
      <t>コウシン</t>
    </rPh>
    <rPh sb="263" eb="264">
      <t>サラ</t>
    </rPh>
    <rPh sb="265" eb="266">
      <t>スス</t>
    </rPh>
    <phoneticPr fontId="4"/>
  </si>
  <si>
    <t>　現状では、老朽設備の更新や有収率向上のための設備更新
とあわせ、災害時対応機能整備も並行して進めており、それ
らに対する資金等が追い付かない状況となっている。
　また、当町の人口についても今後は減少の推計がなされて
おり消費税増税、節水意識の向上及び高齢化等により、給水
収益を取り巻く環境は、より一層厳しくなる事が想定される
事より、経営の効率化と計画的な設備更新を進め、安心安全
で安定的な水道水を供給する経営が必要である。
　</t>
    <rPh sb="1" eb="3">
      <t>ゲンジョウ</t>
    </rPh>
    <rPh sb="6" eb="8">
      <t>ロウキュウ</t>
    </rPh>
    <rPh sb="8" eb="10">
      <t>セツビ</t>
    </rPh>
    <rPh sb="11" eb="13">
      <t>コウシン</t>
    </rPh>
    <rPh sb="14" eb="16">
      <t>ユウシュウ</t>
    </rPh>
    <rPh sb="16" eb="17">
      <t>リツ</t>
    </rPh>
    <rPh sb="17" eb="19">
      <t>コウジョウ</t>
    </rPh>
    <rPh sb="23" eb="25">
      <t>セツビ</t>
    </rPh>
    <rPh sb="25" eb="27">
      <t>コウシン</t>
    </rPh>
    <rPh sb="33" eb="35">
      <t>サイガイ</t>
    </rPh>
    <rPh sb="35" eb="36">
      <t>ジ</t>
    </rPh>
    <rPh sb="36" eb="38">
      <t>タイオウ</t>
    </rPh>
    <rPh sb="38" eb="40">
      <t>キノウ</t>
    </rPh>
    <rPh sb="40" eb="42">
      <t>セイビ</t>
    </rPh>
    <rPh sb="43" eb="45">
      <t>ヘイコウ</t>
    </rPh>
    <rPh sb="47" eb="48">
      <t>スス</t>
    </rPh>
    <rPh sb="58" eb="59">
      <t>タイ</t>
    </rPh>
    <rPh sb="61" eb="63">
      <t>シキン</t>
    </rPh>
    <rPh sb="63" eb="64">
      <t>トウ</t>
    </rPh>
    <rPh sb="65" eb="66">
      <t>オ</t>
    </rPh>
    <rPh sb="67" eb="68">
      <t>ツ</t>
    </rPh>
    <rPh sb="71" eb="73">
      <t>ジョウキョウ</t>
    </rPh>
    <rPh sb="85" eb="87">
      <t>トウチョウ</t>
    </rPh>
    <rPh sb="88" eb="90">
      <t>ジンコウ</t>
    </rPh>
    <rPh sb="95" eb="97">
      <t>コンゴ</t>
    </rPh>
    <rPh sb="98" eb="100">
      <t>ゲンショウ</t>
    </rPh>
    <rPh sb="101" eb="103">
      <t>スイケイ</t>
    </rPh>
    <rPh sb="111" eb="114">
      <t>ショウヒゼイ</t>
    </rPh>
    <rPh sb="114" eb="116">
      <t>ゾウゼイ</t>
    </rPh>
    <rPh sb="117" eb="119">
      <t>セッスイ</t>
    </rPh>
    <rPh sb="119" eb="121">
      <t>イシキ</t>
    </rPh>
    <rPh sb="122" eb="124">
      <t>コウジョウ</t>
    </rPh>
    <rPh sb="124" eb="125">
      <t>オヨ</t>
    </rPh>
    <rPh sb="126" eb="128">
      <t>コウレイ</t>
    </rPh>
    <rPh sb="128" eb="129">
      <t>カ</t>
    </rPh>
    <rPh sb="129" eb="130">
      <t>トウ</t>
    </rPh>
    <rPh sb="134" eb="136">
      <t>キュウスイ</t>
    </rPh>
    <rPh sb="137" eb="139">
      <t>シュウエキ</t>
    </rPh>
    <rPh sb="140" eb="141">
      <t>ト</t>
    </rPh>
    <rPh sb="142" eb="143">
      <t>マ</t>
    </rPh>
    <rPh sb="144" eb="146">
      <t>カンキョウ</t>
    </rPh>
    <rPh sb="150" eb="152">
      <t>イッソウ</t>
    </rPh>
    <rPh sb="152" eb="153">
      <t>キビ</t>
    </rPh>
    <rPh sb="157" eb="158">
      <t>コト</t>
    </rPh>
    <rPh sb="159" eb="161">
      <t>ソウテイ</t>
    </rPh>
    <rPh sb="165" eb="166">
      <t>コト</t>
    </rPh>
    <rPh sb="188" eb="190">
      <t>アンシン</t>
    </rPh>
    <rPh sb="190" eb="192">
      <t>アンゼン</t>
    </rPh>
    <rPh sb="194" eb="196">
      <t>アンテイ</t>
    </rPh>
    <rPh sb="196" eb="197">
      <t>テキ</t>
    </rPh>
    <rPh sb="198" eb="201">
      <t>スイドウスイ</t>
    </rPh>
    <rPh sb="202" eb="204">
      <t>キョウキュウ</t>
    </rPh>
    <rPh sb="206" eb="208">
      <t>ケイエイ</t>
    </rPh>
    <rPh sb="209" eb="21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</si>
</sst>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0.43</c:v>
                </c:pt>
                <c:pt idx="2">
                  <c:v>0.72</c:v>
                </c:pt>
                <c:pt idx="3">
                  <c:v>0.89</c:v>
                </c:pt>
                <c:pt idx="4">
                  <c:v>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5280"/>
        <c:axId val="9750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5280"/>
        <c:axId val="97507968"/>
      </c:lineChart>
      <c:dateAx>
        <c:axId val="9750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07968"/>
        <c:crosses val="autoZero"/>
        <c:auto val="1"/>
        <c:lblOffset val="100"/>
        <c:baseTimeUnit val="years"/>
      </c:dateAx>
      <c:valAx>
        <c:axId val="9750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0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61.36</c:v>
                </c:pt>
                <c:pt idx="1">
                  <c:v>55.38</c:v>
                </c:pt>
                <c:pt idx="2">
                  <c:v>56.9</c:v>
                </c:pt>
                <c:pt idx="3">
                  <c:v>58.24</c:v>
                </c:pt>
                <c:pt idx="4">
                  <c:v>56.88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15712"/>
        <c:axId val="1489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15712"/>
        <c:axId val="148971904"/>
      </c:lineChart>
      <c:dateAx>
        <c:axId val="1489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71904"/>
        <c:crosses val="autoZero"/>
        <c:auto val="1"/>
        <c:lblOffset val="100"/>
        <c:baseTimeUnit val="years"/>
      </c:dateAx>
      <c:valAx>
        <c:axId val="1489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84.13</c:v>
                </c:pt>
                <c:pt idx="1">
                  <c:v>87.46</c:v>
                </c:pt>
                <c:pt idx="2">
                  <c:v>85.31</c:v>
                </c:pt>
                <c:pt idx="3">
                  <c:v>83.02</c:v>
                </c:pt>
                <c:pt idx="4">
                  <c:v>84.46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08384"/>
        <c:axId val="1510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08384"/>
        <c:axId val="151010304"/>
      </c:lineChart>
      <c:dateAx>
        <c:axId val="1510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010304"/>
        <c:crosses val="autoZero"/>
        <c:auto val="1"/>
        <c:lblOffset val="100"/>
        <c:baseTimeUnit val="years"/>
      </c:dateAx>
      <c:valAx>
        <c:axId val="1510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0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104.42</c:v>
                </c:pt>
                <c:pt idx="1">
                  <c:v>105.42</c:v>
                </c:pt>
                <c:pt idx="2">
                  <c:v>107.8</c:v>
                </c:pt>
                <c:pt idx="3">
                  <c:v>105.4</c:v>
                </c:pt>
                <c:pt idx="4">
                  <c:v>104.32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5984"/>
        <c:axId val="9970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5984"/>
        <c:axId val="99708288"/>
      </c:lineChart>
      <c:dateAx>
        <c:axId val="9970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08288"/>
        <c:crosses val="autoZero"/>
        <c:auto val="1"/>
        <c:lblOffset val="100"/>
        <c:baseTimeUnit val="years"/>
      </c:dateAx>
      <c:valAx>
        <c:axId val="99708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0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26.55</c:v>
                </c:pt>
                <c:pt idx="1">
                  <c:v>28.06</c:v>
                </c:pt>
                <c:pt idx="2">
                  <c:v>29.39</c:v>
                </c:pt>
                <c:pt idx="3">
                  <c:v>30.47</c:v>
                </c:pt>
                <c:pt idx="4">
                  <c:v>40.99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89760"/>
        <c:axId val="10128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760"/>
        <c:axId val="101289984"/>
      </c:lineChart>
      <c:dateAx>
        <c:axId val="9998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89984"/>
        <c:crosses val="autoZero"/>
        <c:auto val="1"/>
        <c:lblOffset val="100"/>
        <c:baseTimeUnit val="years"/>
      </c:dateAx>
      <c:valAx>
        <c:axId val="10128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8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6.17</c:v>
                </c:pt>
                <c:pt idx="1">
                  <c:v>6.13</c:v>
                </c:pt>
                <c:pt idx="2">
                  <c:v>4.58</c:v>
                </c:pt>
                <c:pt idx="3">
                  <c:v>4.59</c:v>
                </c:pt>
                <c:pt idx="4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24704"/>
        <c:axId val="11329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24704"/>
        <c:axId val="113296512"/>
      </c:lineChart>
      <c:dateAx>
        <c:axId val="11322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296512"/>
        <c:crosses val="autoZero"/>
        <c:auto val="1"/>
        <c:lblOffset val="100"/>
        <c:baseTimeUnit val="years"/>
      </c:dateAx>
      <c:valAx>
        <c:axId val="11329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22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83008"/>
        <c:axId val="1309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3008"/>
        <c:axId val="130945408"/>
      </c:lineChart>
      <c:dateAx>
        <c:axId val="12668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945408"/>
        <c:crosses val="autoZero"/>
        <c:auto val="1"/>
        <c:lblOffset val="100"/>
        <c:baseTimeUnit val="years"/>
      </c:dateAx>
      <c:valAx>
        <c:axId val="130945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68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1242.3699999999999</c:v>
                </c:pt>
                <c:pt idx="1">
                  <c:v>1404.86</c:v>
                </c:pt>
                <c:pt idx="2">
                  <c:v>1728.38</c:v>
                </c:pt>
                <c:pt idx="3">
                  <c:v>1538.57</c:v>
                </c:pt>
                <c:pt idx="4">
                  <c:v>227.49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95520"/>
        <c:axId val="14721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5520"/>
        <c:axId val="147219584"/>
      </c:lineChart>
      <c:dateAx>
        <c:axId val="14679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19584"/>
        <c:crosses val="autoZero"/>
        <c:auto val="1"/>
        <c:lblOffset val="100"/>
        <c:baseTimeUnit val="years"/>
      </c:dateAx>
      <c:valAx>
        <c:axId val="147219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79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678.12</c:v>
                </c:pt>
                <c:pt idx="1">
                  <c:v>665.29</c:v>
                </c:pt>
                <c:pt idx="2">
                  <c:v>652.38</c:v>
                </c:pt>
                <c:pt idx="3">
                  <c:v>639.80999999999995</c:v>
                </c:pt>
                <c:pt idx="4">
                  <c:v>653.83000000000004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91072"/>
        <c:axId val="14751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91072"/>
        <c:axId val="147513728"/>
      </c:lineChart>
      <c:dateAx>
        <c:axId val="14749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13728"/>
        <c:crosses val="autoZero"/>
        <c:auto val="1"/>
        <c:lblOffset val="100"/>
        <c:baseTimeUnit val="years"/>
      </c:dateAx>
      <c:valAx>
        <c:axId val="147513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9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99.76</c:v>
                </c:pt>
                <c:pt idx="1">
                  <c:v>96.08</c:v>
                </c:pt>
                <c:pt idx="2">
                  <c:v>99.59</c:v>
                </c:pt>
                <c:pt idx="3">
                  <c:v>96.18</c:v>
                </c:pt>
                <c:pt idx="4">
                  <c:v>95.18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24864"/>
        <c:axId val="1479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24864"/>
        <c:axId val="147931136"/>
      </c:lineChart>
      <c:dateAx>
        <c:axId val="14792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31136"/>
        <c:crosses val="autoZero"/>
        <c:auto val="1"/>
        <c:lblOffset val="100"/>
        <c:baseTimeUnit val="years"/>
      </c:dateAx>
      <c:valAx>
        <c:axId val="1479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2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146.16999999999999</c:v>
                </c:pt>
                <c:pt idx="1">
                  <c:v>152.91</c:v>
                </c:pt>
                <c:pt idx="2">
                  <c:v>148.29</c:v>
                </c:pt>
                <c:pt idx="3">
                  <c:v>154.72999999999999</c:v>
                </c:pt>
                <c:pt idx="4">
                  <c:v>157.19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37312"/>
        <c:axId val="1483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7312"/>
        <c:axId val="148309504"/>
      </c:lineChart>
      <c:dateAx>
        <c:axId val="14823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309504"/>
        <c:crosses val="autoZero"/>
        <c:auto val="1"/>
        <c:lblOffset val="100"/>
        <c:baseTimeUnit val="years"/>
      </c:dateAx>
      <c:valAx>
        <c:axId val="1483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3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1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北海道　七飯町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28785</v>
      </c>
      <c r="AJ8" s="56"/>
      <c r="AK8" s="56"/>
      <c r="AL8" s="56"/>
      <c r="AM8" s="56"/>
      <c r="AN8" s="56"/>
      <c r="AO8" s="56"/>
      <c r="AP8" s="57"/>
      <c r="AQ8" s="47">
        <f>データ!R6</f>
        <v>216.75</v>
      </c>
      <c r="AR8" s="47"/>
      <c r="AS8" s="47"/>
      <c r="AT8" s="47"/>
      <c r="AU8" s="47"/>
      <c r="AV8" s="47"/>
      <c r="AW8" s="47"/>
      <c r="AX8" s="47"/>
      <c r="AY8" s="47">
        <f>データ!S6</f>
        <v>132.80000000000001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42.85</v>
      </c>
      <c r="K10" s="47"/>
      <c r="L10" s="47"/>
      <c r="M10" s="47"/>
      <c r="N10" s="47"/>
      <c r="O10" s="47"/>
      <c r="P10" s="47"/>
      <c r="Q10" s="47"/>
      <c r="R10" s="47">
        <f>データ!O6</f>
        <v>98.59</v>
      </c>
      <c r="S10" s="47"/>
      <c r="T10" s="47"/>
      <c r="U10" s="47"/>
      <c r="V10" s="47"/>
      <c r="W10" s="47"/>
      <c r="X10" s="47"/>
      <c r="Y10" s="47"/>
      <c r="Z10" s="78">
        <f>データ!P6</f>
        <v>3060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28237</v>
      </c>
      <c r="AJ10" s="78"/>
      <c r="AK10" s="78"/>
      <c r="AL10" s="78"/>
      <c r="AM10" s="78"/>
      <c r="AN10" s="78"/>
      <c r="AO10" s="78"/>
      <c r="AP10" s="78"/>
      <c r="AQ10" s="47">
        <f>データ!U6</f>
        <v>56.56</v>
      </c>
      <c r="AR10" s="47"/>
      <c r="AS10" s="47"/>
      <c r="AT10" s="47"/>
      <c r="AU10" s="47"/>
      <c r="AV10" s="47"/>
      <c r="AW10" s="47"/>
      <c r="AX10" s="47"/>
      <c r="AY10" s="47">
        <f>データ!V6</f>
        <v>499.24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 x14ac:dyDescent="0.15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 x14ac:dyDescent="0.15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 x14ac:dyDescent="0.15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 x14ac:dyDescent="0.15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 x14ac:dyDescent="0.15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13374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北海道　七飯町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42.85</v>
      </c>
      <c r="O6" s="32">
        <f t="shared" si="3"/>
        <v>98.59</v>
      </c>
      <c r="P6" s="32">
        <f t="shared" si="3"/>
        <v>3060</v>
      </c>
      <c r="Q6" s="32">
        <f t="shared" si="3"/>
        <v>28785</v>
      </c>
      <c r="R6" s="32">
        <f t="shared" si="3"/>
        <v>216.75</v>
      </c>
      <c r="S6" s="32">
        <f t="shared" si="3"/>
        <v>132.80000000000001</v>
      </c>
      <c r="T6" s="32">
        <f t="shared" si="3"/>
        <v>28237</v>
      </c>
      <c r="U6" s="32">
        <f t="shared" si="3"/>
        <v>56.56</v>
      </c>
      <c r="V6" s="32">
        <f t="shared" si="3"/>
        <v>499.24</v>
      </c>
      <c r="W6" s="33">
        <f>IF(W7="",NA(),W7)</f>
        <v>104.42</v>
      </c>
      <c r="X6" s="33">
        <f t="shared" ref="X6:AF6" si="4">IF(X7="",NA(),X7)</f>
        <v>105.42</v>
      </c>
      <c r="Y6" s="33">
        <f t="shared" si="4"/>
        <v>107.8</v>
      </c>
      <c r="Z6" s="33">
        <f t="shared" si="4"/>
        <v>105.4</v>
      </c>
      <c r="AA6" s="33">
        <f t="shared" si="4"/>
        <v>104.32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1242.3699999999999</v>
      </c>
      <c r="AT6" s="33">
        <f t="shared" ref="AT6:BB6" si="6">IF(AT7="",NA(),AT7)</f>
        <v>1404.86</v>
      </c>
      <c r="AU6" s="33">
        <f t="shared" si="6"/>
        <v>1728.38</v>
      </c>
      <c r="AV6" s="33">
        <f t="shared" si="6"/>
        <v>1538.57</v>
      </c>
      <c r="AW6" s="33">
        <f t="shared" si="6"/>
        <v>227.49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678.12</v>
      </c>
      <c r="BE6" s="33">
        <f t="shared" ref="BE6:BM6" si="7">IF(BE7="",NA(),BE7)</f>
        <v>665.29</v>
      </c>
      <c r="BF6" s="33">
        <f t="shared" si="7"/>
        <v>652.38</v>
      </c>
      <c r="BG6" s="33">
        <f t="shared" si="7"/>
        <v>639.80999999999995</v>
      </c>
      <c r="BH6" s="33">
        <f t="shared" si="7"/>
        <v>653.83000000000004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99.76</v>
      </c>
      <c r="BP6" s="33">
        <f t="shared" ref="BP6:BX6" si="8">IF(BP7="",NA(),BP7)</f>
        <v>96.08</v>
      </c>
      <c r="BQ6" s="33">
        <f t="shared" si="8"/>
        <v>99.59</v>
      </c>
      <c r="BR6" s="33">
        <f t="shared" si="8"/>
        <v>96.18</v>
      </c>
      <c r="BS6" s="33">
        <f t="shared" si="8"/>
        <v>95.18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146.16999999999999</v>
      </c>
      <c r="CA6" s="33">
        <f t="shared" ref="CA6:CI6" si="9">IF(CA7="",NA(),CA7)</f>
        <v>152.91</v>
      </c>
      <c r="CB6" s="33">
        <f t="shared" si="9"/>
        <v>148.29</v>
      </c>
      <c r="CC6" s="33">
        <f t="shared" si="9"/>
        <v>154.72999999999999</v>
      </c>
      <c r="CD6" s="33">
        <f t="shared" si="9"/>
        <v>157.19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61.36</v>
      </c>
      <c r="CL6" s="33">
        <f t="shared" ref="CL6:CT6" si="10">IF(CL7="",NA(),CL7)</f>
        <v>55.38</v>
      </c>
      <c r="CM6" s="33">
        <f t="shared" si="10"/>
        <v>56.9</v>
      </c>
      <c r="CN6" s="33">
        <f t="shared" si="10"/>
        <v>58.24</v>
      </c>
      <c r="CO6" s="33">
        <f t="shared" si="10"/>
        <v>56.88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84.13</v>
      </c>
      <c r="CW6" s="33">
        <f t="shared" ref="CW6:DE6" si="11">IF(CW7="",NA(),CW7)</f>
        <v>87.46</v>
      </c>
      <c r="CX6" s="33">
        <f t="shared" si="11"/>
        <v>85.31</v>
      </c>
      <c r="CY6" s="33">
        <f t="shared" si="11"/>
        <v>83.02</v>
      </c>
      <c r="CZ6" s="33">
        <f t="shared" si="11"/>
        <v>84.46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26.55</v>
      </c>
      <c r="DH6" s="33">
        <f t="shared" ref="DH6:DP6" si="12">IF(DH7="",NA(),DH7)</f>
        <v>28.06</v>
      </c>
      <c r="DI6" s="33">
        <f t="shared" si="12"/>
        <v>29.39</v>
      </c>
      <c r="DJ6" s="33">
        <f t="shared" si="12"/>
        <v>30.47</v>
      </c>
      <c r="DK6" s="33">
        <f t="shared" si="12"/>
        <v>40.99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3">
        <f>IF(DR7="",NA(),DR7)</f>
        <v>6.17</v>
      </c>
      <c r="DS6" s="33">
        <f t="shared" ref="DS6:EA6" si="13">IF(DS7="",NA(),DS7)</f>
        <v>6.13</v>
      </c>
      <c r="DT6" s="33">
        <f t="shared" si="13"/>
        <v>4.58</v>
      </c>
      <c r="DU6" s="33">
        <f t="shared" si="13"/>
        <v>4.59</v>
      </c>
      <c r="DV6" s="33">
        <f t="shared" si="13"/>
        <v>4.5999999999999996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0.35</v>
      </c>
      <c r="ED6" s="33">
        <f t="shared" ref="ED6:EL6" si="14">IF(ED7="",NA(),ED7)</f>
        <v>0.43</v>
      </c>
      <c r="EE6" s="33">
        <f t="shared" si="14"/>
        <v>0.72</v>
      </c>
      <c r="EF6" s="33">
        <f t="shared" si="14"/>
        <v>0.89</v>
      </c>
      <c r="EG6" s="33">
        <f t="shared" si="14"/>
        <v>1.26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 x14ac:dyDescent="0.15">
      <c r="A7" s="26"/>
      <c r="B7" s="35">
        <v>2014</v>
      </c>
      <c r="C7" s="35">
        <v>13374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42.85</v>
      </c>
      <c r="O7" s="36">
        <v>98.59</v>
      </c>
      <c r="P7" s="36">
        <v>3060</v>
      </c>
      <c r="Q7" s="36">
        <v>28785</v>
      </c>
      <c r="R7" s="36">
        <v>216.75</v>
      </c>
      <c r="S7" s="36">
        <v>132.80000000000001</v>
      </c>
      <c r="T7" s="36">
        <v>28237</v>
      </c>
      <c r="U7" s="36">
        <v>56.56</v>
      </c>
      <c r="V7" s="36">
        <v>499.24</v>
      </c>
      <c r="W7" s="36">
        <v>104.42</v>
      </c>
      <c r="X7" s="36">
        <v>105.42</v>
      </c>
      <c r="Y7" s="36">
        <v>107.8</v>
      </c>
      <c r="Z7" s="36">
        <v>105.4</v>
      </c>
      <c r="AA7" s="36">
        <v>104.32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1242.3699999999999</v>
      </c>
      <c r="AT7" s="36">
        <v>1404.86</v>
      </c>
      <c r="AU7" s="36">
        <v>1728.38</v>
      </c>
      <c r="AV7" s="36">
        <v>1538.57</v>
      </c>
      <c r="AW7" s="36">
        <v>227.49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678.12</v>
      </c>
      <c r="BE7" s="36">
        <v>665.29</v>
      </c>
      <c r="BF7" s="36">
        <v>652.38</v>
      </c>
      <c r="BG7" s="36">
        <v>639.80999999999995</v>
      </c>
      <c r="BH7" s="36">
        <v>653.83000000000004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99.76</v>
      </c>
      <c r="BP7" s="36">
        <v>96.08</v>
      </c>
      <c r="BQ7" s="36">
        <v>99.59</v>
      </c>
      <c r="BR7" s="36">
        <v>96.18</v>
      </c>
      <c r="BS7" s="36">
        <v>95.18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146.16999999999999</v>
      </c>
      <c r="CA7" s="36">
        <v>152.91</v>
      </c>
      <c r="CB7" s="36">
        <v>148.29</v>
      </c>
      <c r="CC7" s="36">
        <v>154.72999999999999</v>
      </c>
      <c r="CD7" s="36">
        <v>157.19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61.36</v>
      </c>
      <c r="CL7" s="36">
        <v>55.38</v>
      </c>
      <c r="CM7" s="36">
        <v>56.9</v>
      </c>
      <c r="CN7" s="36">
        <v>58.24</v>
      </c>
      <c r="CO7" s="36">
        <v>56.88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84.13</v>
      </c>
      <c r="CW7" s="36">
        <v>87.46</v>
      </c>
      <c r="CX7" s="36">
        <v>85.31</v>
      </c>
      <c r="CY7" s="36">
        <v>83.02</v>
      </c>
      <c r="CZ7" s="36">
        <v>84.46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26.55</v>
      </c>
      <c r="DH7" s="36">
        <v>28.06</v>
      </c>
      <c r="DI7" s="36">
        <v>29.39</v>
      </c>
      <c r="DJ7" s="36">
        <v>30.47</v>
      </c>
      <c r="DK7" s="36">
        <v>40.99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6.17</v>
      </c>
      <c r="DS7" s="36">
        <v>6.13</v>
      </c>
      <c r="DT7" s="36">
        <v>4.58</v>
      </c>
      <c r="DU7" s="36">
        <v>4.59</v>
      </c>
      <c r="DV7" s="36">
        <v>4.5999999999999996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0.35</v>
      </c>
      <c r="ED7" s="36">
        <v>0.43</v>
      </c>
      <c r="EE7" s="36">
        <v>0.72</v>
      </c>
      <c r="EF7" s="36">
        <v>0.89</v>
      </c>
      <c r="EG7" s="36">
        <v>1.26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2016-02-08T05:46:29Z</cp:lastPrinted>
  <dcterms:created xsi:type="dcterms:W3CDTF">2016-01-18T04:37:57Z</dcterms:created>
  <dcterms:modified xsi:type="dcterms:W3CDTF">2016-02-08T06:01:10Z</dcterms:modified>
  <cp:category/>
</cp:coreProperties>
</file>