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erver2\財政係\00_財政計画及び財務諸調査等\03財政状況(定形)\財政状況資料集\R01決算分\報告１回目\"/>
    </mc:Choice>
  </mc:AlternateContent>
  <xr:revisionPtr revIDLastSave="0" documentId="13_ncr:1_{655696B2-289F-4AFD-9D4F-BC2928DFDABE}" xr6:coauthVersionLast="43" xr6:coauthVersionMax="43" xr10:uidLastSave="{00000000-0000-0000-0000-000000000000}"/>
  <bookViews>
    <workbookView xWindow="-120" yWindow="-120" windowWidth="20730" windowHeight="11160" tabRatio="7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BW34" i="10"/>
  <c r="CO34" i="10" s="1"/>
  <c r="U34" i="10"/>
  <c r="U35" i="10" s="1"/>
  <c r="U36" i="10" s="1"/>
  <c r="C34" i="10"/>
  <c r="BE34" i="10" l="1"/>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<sst xmlns="http://schemas.openxmlformats.org/spreadsheetml/2006/main" count="1099" uniqueCount="597">
  <si>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</si>
  <si>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</si>
  <si>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</si>
  <si>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</si>
  <si>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</si>
  <si>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</si>
  <si>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</si>
  <si>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</si>
  <si>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</si>
  <si>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</si>
  <si>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</si>
  <si>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</si>
  <si>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</si>
  <si>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</si>
  <si>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</si>
  <si>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</si>
  <si>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</si>
  <si>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</si>
  <si>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</si>
  <si>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</si>
  <si>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</si>
  <si>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</si>
  <si>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</si>
  <si>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</si>
  <si>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</si>
  <si>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</si>
  <si>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</si>
  <si>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</si>
  <si>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</si>
  <si>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</si>
  <si>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</si>
  <si>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</si>
  <si>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</si>
  <si>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</si>
  <si>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</si>
  <si>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</si>
  <si>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</si>
  <si>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</si>
  <si>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</si>
  <si>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</si>
  <si>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</si>
  <si>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</si>
  <si>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</si>
  <si>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</si>
  <si>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</si>
  <si>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</si>
  <si>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</si>
  <si>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</si>
  <si>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</si>
  <si>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</si>
  <si>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</si>
  <si>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</si>
  <si>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</si>
  <si>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</si>
  <si>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</si>
  <si>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</si>
  <si>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</si>
  <si>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</si>
  <si>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</si>
  <si>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</si>
  <si>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</si>
  <si>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</si>
  <si>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</si>
  <si>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</si>
  <si>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</si>
  <si>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</si>
  <si>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</si>
  <si>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</si>
  <si>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</si>
  <si>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</si>
  <si>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</si>
  <si>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</si>
  <si>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</si>
  <si>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</si>
  <si>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</si>
  <si>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</si>
  <si>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</si>
  <si>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</si>
  <si>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</si>
  <si>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</si>
  <si>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</si>
  <si>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</si>
  <si>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</si>
  <si>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</si>
  <si>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</si>
  <si>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</si>
  <si>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</si>
  <si>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</si>
  <si>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</si>
  <si>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</si>
  <si>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</si>
  <si>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</si>
  <si>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</si>
  <si>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</si>
  <si>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</si>
  <si>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</si>
  <si>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</si>
  <si>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</si>
  <si>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</si>
  <si>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</si>
  <si>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</si>
  <si>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</si>
  <si>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</si>
  <si>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</si>
  <si>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</si>
  <si>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</si>
  <si>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</si>
  <si>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</si>
  <si>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</si>
  <si>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</si>
  <si>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</si>
  <si>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</si>
  <si>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</si>
  <si>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</si>
  <si>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</si>
  <si>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</si>
  <si>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</si>
  <si>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</si>
  <si>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</si>
  <si>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</si>
  <si>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</si>
  <si>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</si>
  <si>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</si>
  <si>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</si>
  <si>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</si>
  <si>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</si>
  <si>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</si>
  <si>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</si>
  <si>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</si>
  <si>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</si>
  <si>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</si>
  <si>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</si>
  <si>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</si>
  <si>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</si>
  <si>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</si>
  <si>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</si>
  <si>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</si>
  <si>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</si>
  <si>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</si>
  <si>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</si>
  <si>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</si>
  <si>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</si>
  <si>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</si>
  <si>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</si>
  <si>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</si>
  <si>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</si>
  <si>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</si>
  <si>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</si>
  <si>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</si>
  <si>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</si>
  <si>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</si>
  <si>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</si>
  <si>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</si>
  <si>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</si>
  <si>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</si>
  <si>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</si>
  <si>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</si>
  <si>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</si>
  <si>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</si>
  <si>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</si>
  <si>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</si>
  <si>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</si>
  <si>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</si>
  <si>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</si>
  <si>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</si>
  <si>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</si>
  <si>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</si>
  <si>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</si>
  <si>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</si>
  <si>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</si>
  <si>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</si>
  <si>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</si>
  <si>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</si>
  <si>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</si>
  <si>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</si>
  <si>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</si>
  <si>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</si>
  <si>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</si>
  <si>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</si>
  <si>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</si>
  <si>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</si>
  <si>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</si>
  <si>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</si>
  <si>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</si>
  <si>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</si>
  <si>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</si>
  <si>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</si>
  <si>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</si>
  <si>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</si>
  <si>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</si>
  <si>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</si>
  <si>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</si>
  <si>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</si>
  <si>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</si>
  <si>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</si>
  <si>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</si>
  <si>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</si>
  <si>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</si>
  <si>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</si>
  <si>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</si>
  <si>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</si>
  <si>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</si>
  <si>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</si>
  <si>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</si>
  <si>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</si>
  <si>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</si>
  <si>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</si>
  <si>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</si>
  <si>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</si>
  <si>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</si>
  <si>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</si>
  <si>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</si>
  <si>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北海道七飯町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</si>
  <si>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</si>
  <si>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</si>
  <si>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</si>
  <si>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</si>
  <si>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</si>
  <si>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</si>
  <si>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</si>
  <si>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</si>
  <si>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</si>
  <si>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</si>
  <si>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</si>
  <si>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</si>
  <si>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</si>
  <si>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</si>
  <si>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</si>
  <si>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</si>
  <si>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</si>
  <si>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</si>
  <si>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</si>
  <si>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</si>
  <si>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</si>
  <si>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</si>
  <si>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</si>
  <si>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</si>
  <si>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</si>
  <si>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</si>
  <si>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</si>
  <si>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</si>
  <si>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</si>
  <si>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</si>
  <si>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</si>
  <si>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</si>
  <si>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</si>
  <si>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</si>
  <si>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</si>
  <si>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</si>
  <si>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</si>
  <si>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</si>
  <si>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</si>
  <si>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</si>
  <si>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</si>
  <si>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</si>
  <si>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</si>
  <si>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</si>
  <si>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</si>
  <si>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</si>
  <si>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</si>
  <si>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</si>
  <si>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</si>
  <si>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</si>
  <si>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</si>
  <si>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</si>
  <si>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</si>
  <si>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</si>
  <si>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</si>
  <si>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</si>
  <si>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</si>
  <si>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</si>
  <si>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</si>
  <si>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</si>
  <si>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</si>
  <si>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</si>
  <si>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</si>
  <si>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</si>
  <si>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</si>
  <si>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</si>
  <si>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</si>
  <si>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</si>
  <si>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</si>
  <si>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</si>
  <si>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</si>
  <si>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</si>
  <si>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</si>
  <si>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</si>
  <si>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</si>
  <si>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</si>
  <si>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</si>
  <si>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</si>
  <si>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</si>
  <si>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</si>
  <si>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</si>
  <si>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</si>
  <si>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</si>
  <si>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</si>
  <si>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</si>
  <si>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</si>
  <si>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</si>
  <si>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</si>
  <si>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</si>
  <si>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</si>
  <si>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</si>
  <si>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</si>
  <si>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</si>
  <si>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</si>
  <si>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</si>
  <si>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</si>
  <si>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</si>
  <si>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</si>
  <si>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</si>
  <si>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</si>
  <si>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</si>
  <si>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</si>
  <si>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</si>
  <si>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</si>
  <si>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</si>
  <si>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</si>
  <si>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</si>
  <si>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</si>
  <si>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</si>
  <si>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</si>
  <si>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</si>
  <si>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</si>
  <si>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</si>
  <si>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</si>
  <si>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</si>
  <si>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</si>
  <si>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</si>
  <si>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</si>
  <si>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</si>
  <si>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</si>
  <si>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</si>
  <si>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</si>
  <si>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</si>
  <si>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</si>
  <si>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</si>
  <si>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</si>
  <si>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</si>
  <si>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</si>
  <si>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</si>
  <si>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</si>
  <si>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</si>
  <si>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</si>
  <si>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</si>
  <si>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</si>
  <si>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</si>
  <si>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</si>
  <si>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</si>
  <si>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</si>
  <si>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</si>
  <si>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</si>
  <si>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</si>
  <si>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</si>
  <si>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</si>
  <si>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</si>
  <si>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</si>
  <si>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</si>
  <si>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</si>
  <si>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</si>
  <si>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</si>
  <si>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</si>
  <si>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</si>
  <si>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</si>
  <si>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</si>
  <si>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</si>
  <si>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北海道七飯町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</si>
  <si>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</si>
  <si>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</si>
  <si>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</si>
  <si>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</si>
  <si>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</si>
  <si>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</si>
  <si>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</si>
  <si>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</si>
  <si>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</si>
  <si>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</si>
  <si>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</si>
  <si>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</si>
  <si>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</si>
  <si>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</si>
  <si>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</si>
  <si>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</si>
  <si>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</si>
  <si>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</si>
  <si>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</si>
  <si>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</si>
  <si>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</si>
  <si>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</si>
  <si>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</si>
  <si>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</si>
  <si>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</si>
  <si>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</si>
  <si>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</si>
  <si>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</si>
  <si>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</si>
  <si>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</si>
  <si>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</si>
  <si>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</si>
  <si>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</si>
  <si>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</si>
  <si>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</si>
  <si>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</si>
  <si>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</si>
  <si>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</si>
  <si>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</si>
  <si>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</si>
  <si>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</si>
  <si>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</si>
  <si>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</si>
  <si>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</si>
  <si>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</si>
  <si>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</si>
  <si>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</si>
  <si>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</si>
  <si>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</si>
  <si>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</si>
  <si>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</si>
  <si>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</si>
  <si>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</si>
  <si>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</si>
  <si>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</si>
  <si>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</si>
  <si>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</si>
  <si>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</si>
  <si>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</si>
  <si>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</si>
  <si>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</si>
  <si>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</si>
  <si>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</si>
  <si>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</si>
  <si>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</si>
  <si>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</si>
  <si>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</si>
  <si>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</si>
  <si>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</si>
  <si>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</si>
  <si>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</si>
  <si>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</si>
  <si>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</si>
  <si>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</si>
  <si>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</si>
  <si>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</si>
  <si>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</si>
  <si>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</si>
  <si>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</si>
  <si>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</si>
  <si>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</si>
  <si>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</si>
  <si>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</si>
  <si>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</si>
  <si>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</si>
  <si>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</si>
  <si>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</si>
  <si>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</si>
  <si>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</si>
  <si>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</si>
  <si>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</si>
  <si>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</si>
  <si>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</si>
  <si>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</si>
  <si>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</si>
  <si>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</si>
  <si>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</si>
  <si>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</si>
  <si>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</si>
  <si>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</si>
  <si>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</si>
  <si>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</si>
  <si>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</si>
  <si>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</si>
  <si>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</si>
  <si>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</si>
  <si>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</si>
  <si>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</si>
  <si>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</si>
  <si>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</si>
  <si>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</si>
  <si>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</si>
  <si>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</si>
  <si>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</si>
  <si>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</si>
  <si>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</si>
  <si>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</si>
  <si>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</si>
  <si>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</si>
  <si>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</si>
  <si>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</si>
  <si>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</si>
  <si>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</si>
  <si>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</si>
  <si>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</si>
  <si>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</si>
  <si>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</si>
  <si>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</si>
  <si>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</si>
  <si>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</si>
  <si>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</si>
  <si>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</si>
  <si>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</si>
  <si>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</si>
  <si>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</si>
  <si>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</si>
  <si>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</si>
  <si>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</si>
  <si>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</si>
  <si>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</si>
  <si>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</si>
  <si>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</si>
  <si>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</si>
  <si>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</si>
  <si>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</si>
  <si>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</si>
  <si>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</si>
  <si>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</si>
  <si>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</si>
  <si>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</si>
  <si>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</si>
  <si>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</si>
  <si>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</si>
  <si>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</si>
  <si>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</si>
  <si>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</si>
  <si>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</si>
  <si>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</si>
  <si>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</si>
  <si>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</si>
  <si>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</si>
  <si>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</si>
  <si>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</si>
  <si>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</si>
  <si>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</si>
  <si>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</si>
  <si>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</si>
  <si>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</si>
  <si>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</si>
  <si>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</si>
  <si>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</si>
  <si>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</si>
  <si>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</si>
  <si>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</si>
  <si>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</si>
  <si>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</si>
  <si>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</si>
  <si>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</si>
  <si>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</si>
  <si>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</si>
  <si>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</si>
  <si>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</si>
  <si>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</si>
  <si>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</si>
  <si>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</si>
  <si>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</si>
  <si>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</si>
  <si>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</si>
  <si>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</si>
  <si>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</si>
  <si>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0.13</t>
  </si>
  <si>
    <t>▲ 1.75</t>
  </si>
  <si>
    <t>▲ 3.40</t>
  </si>
  <si>
    <t>▲ 1.76</t>
  </si>
  <si>
    <t>▲ 0.14</t>
  </si>
  <si>
    <t>水道事業会計</t>
  </si>
  <si>
    <t>一般会計</t>
  </si>
  <si>
    <t>介護保険特別会計</t>
  </si>
  <si>
    <t>国民健康保険特別会計</t>
  </si>
  <si>
    <t>▲ 1.39</t>
  </si>
  <si>
    <t>▲ 1.19</t>
  </si>
  <si>
    <t>▲ 1.70</t>
  </si>
  <si>
    <t>▲ 0.79</t>
  </si>
  <si>
    <t>下水道事業特別会計</t>
  </si>
  <si>
    <t>土地造成事業特別会計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</si>
  <si>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</si>
  <si>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</si>
  <si>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</si>
  <si>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</si>
  <si>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</si>
  <si>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</si>
  <si>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</si>
  <si>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</si>
  <si>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</si>
  <si>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北海道大沼国際交流協会</t>
    <rPh sb="0" eb="3">
      <t>ホッカイドウ</t>
    </rPh>
    <rPh sb="3" eb="5">
      <t>オオヌマ</t>
    </rPh>
    <rPh sb="5" eb="7">
      <t>コクサイ</t>
    </rPh>
    <rPh sb="7" eb="9">
      <t>コウリュウ</t>
    </rPh>
    <rPh sb="9" eb="11">
      <t>キョウカイ</t>
    </rPh>
    <phoneticPr fontId="2"/>
  </si>
  <si>
    <t>-</t>
    <phoneticPr fontId="2"/>
  </si>
  <si>
    <t>南渡島衛生施設組合</t>
    <phoneticPr fontId="2"/>
  </si>
  <si>
    <t>函館圏公立大学広域連合</t>
    <phoneticPr fontId="2"/>
  </si>
  <si>
    <t>渡島・檜山地方税滞納整理機構</t>
    <phoneticPr fontId="2"/>
  </si>
  <si>
    <t>南渡島消防事務組合</t>
    <phoneticPr fontId="2"/>
  </si>
  <si>
    <t>渡島廃棄物処理広域連合</t>
    <phoneticPr fontId="2"/>
  </si>
  <si>
    <t>函館湾流域下水道事務組合</t>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</si>
  <si>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</si>
  <si>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5"/>
  </si>
  <si>
    <t>活力のあるまちづくり推進基金</t>
    <rPh sb="0" eb="2">
      <t>カツリョク</t>
    </rPh>
    <rPh sb="10" eb="12">
      <t>スイシン</t>
    </rPh>
    <rPh sb="12" eb="14">
      <t>キキン</t>
    </rPh>
    <phoneticPr fontId="5"/>
  </si>
  <si>
    <t>社会教育施設整備基金</t>
    <rPh sb="0" eb="2">
      <t>シャカイ</t>
    </rPh>
    <rPh sb="2" eb="4">
      <t>キョウイク</t>
    </rPh>
    <rPh sb="4" eb="6">
      <t>シセツ</t>
    </rPh>
    <rPh sb="6" eb="8">
      <t>セイビ</t>
    </rPh>
    <rPh sb="8" eb="10">
      <t>キキン</t>
    </rPh>
    <phoneticPr fontId="5"/>
  </si>
  <si>
    <t>環境保全事業推進基金</t>
    <rPh sb="0" eb="2">
      <t>カンキョウ</t>
    </rPh>
    <rPh sb="2" eb="4">
      <t>ホゼン</t>
    </rPh>
    <rPh sb="4" eb="6">
      <t>ジギョウ</t>
    </rPh>
    <rPh sb="6" eb="8">
      <t>スイシン</t>
    </rPh>
    <rPh sb="8" eb="10">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</si>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</sst>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F83F-4218-AA3D-5266C5D0BC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88843</c:v>
                </c:pt>
                <c:pt idx="1">
                  <c:v>88831</c:v>
                </c:pt>
                <c:pt idx="2">
                  <c:v>108513</c:v>
                </c:pt>
                <c:pt idx="3">
                  <c:v>148127</c:v>
                </c:pt>
                <c:pt idx="4">
                  <c:v>60797</c:v>
                </c:pt>
              </c:numCache>
            </c:numRef>
          </c:val>
          <c:smooth val="0"/>
          <c:extLst>
            <c:ext xmlns:c16="http://schemas.microsoft.com/office/drawing/2014/chart" uri="{C3380CC4-5D6E-409C-BE32-E72D297353CC}">
              <c16:uniqueId val="{00000001-F83F-4218-AA3D-5266C5D0BC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3.27</c:v>
                </c:pt>
                <c:pt idx="1">
                  <c:v>2.98</c:v>
                </c:pt>
                <c:pt idx="2">
                  <c:v>2.42</c:v>
                </c:pt>
                <c:pt idx="3">
                  <c:v>2.1</c:v>
                </c:pt>
                <c:pt idx="4">
                  <c:v>1.78</c:v>
                </c:pt>
              </c:numCache>
            </c:numRef>
          </c:val>
          <c:extLst>
            <c:ext xmlns:c16="http://schemas.microsoft.com/office/drawing/2014/chart" uri="{C3380CC4-5D6E-409C-BE32-E72D297353CC}">
              <c16:uniqueId val="{00000000-AC49-41E5-BBBA-732B87B3A3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14.71</c:v>
                </c:pt>
                <c:pt idx="1">
                  <c:v>13.25</c:v>
                </c:pt>
                <c:pt idx="2">
                  <c:v>10.199999999999999</c:v>
                </c:pt>
                <c:pt idx="3">
                  <c:v>8.75</c:v>
                </c:pt>
                <c:pt idx="4">
                  <c:v>8.74</c:v>
                </c:pt>
              </c:numCache>
            </c:numRef>
          </c:val>
          <c:extLst>
            <c:ext xmlns:c16="http://schemas.microsoft.com/office/drawing/2014/chart" uri="{C3380CC4-5D6E-409C-BE32-E72D297353CC}">
              <c16:uniqueId val="{00000001-AC49-41E5-BBBA-732B87B3A3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-0.13</c:v>
                </c:pt>
                <c:pt idx="1">
                  <c:v>-1.75</c:v>
                </c:pt>
                <c:pt idx="2">
                  <c:v>-3.4</c:v>
                </c:pt>
                <c:pt idx="3">
                  <c:v>-1.76</c:v>
                </c:pt>
                <c:pt idx="4">
                  <c:v>-0.14000000000000001</c:v>
                </c:pt>
              </c:numCache>
            </c:numRef>
          </c:val>
          <c:smooth val="0"/>
          <c:extLst>
            <c:ext xmlns:c16="http://schemas.microsoft.com/office/drawing/2014/chart" uri="{C3380CC4-5D6E-409C-BE32-E72D297353CC}">
              <c16:uniqueId val="{00000002-AC49-41E5-BBBA-732B87B3A3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79-4314-8FF0-B6FB83BB01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79-4314-8FF0-B6FB83BB01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79-4314-8FF0-B6FB83BB019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3-2179-4314-8FF0-B6FB83BB0196}"/>
            </c:ext>
          </c:extLst>
        </c:ser>
        <c:ser>
          <c:idx val="4"/>
          <c:order val="4"/>
          <c:tx>
            <c:strRef>
              <c:f>データシート!$A$31</c:f>
              <c:strCache>
                <c:ptCount val="1"/>
                <c:pt idx="0">
                  <c:v>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0.13</c:v>
                </c:pt>
                <c:pt idx="4">
                  <c:v>#N/A</c:v>
                </c:pt>
                <c:pt idx="5">
                  <c:v>0.13</c:v>
                </c:pt>
                <c:pt idx="6">
                  <c:v>#N/A</c:v>
                </c:pt>
                <c:pt idx="7">
                  <c:v>0.13</c:v>
                </c:pt>
                <c:pt idx="8">
                  <c:v>#N/A</c:v>
                </c:pt>
                <c:pt idx="9">
                  <c:v>0.12</c:v>
                </c:pt>
              </c:numCache>
            </c:numRef>
          </c:val>
          <c:extLst>
            <c:ext xmlns:c16="http://schemas.microsoft.com/office/drawing/2014/chart" uri="{C3380CC4-5D6E-409C-BE32-E72D297353CC}">
              <c16:uniqueId val="{00000004-2179-4314-8FF0-B6FB83BB019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0.03</c:v>
                </c:pt>
                <c:pt idx="6">
                  <c:v>#N/A</c:v>
                </c:pt>
                <c:pt idx="7">
                  <c:v>0.09</c:v>
                </c:pt>
                <c:pt idx="8">
                  <c:v>#N/A</c:v>
                </c:pt>
                <c:pt idx="9">
                  <c:v>0.17</c:v>
                </c:pt>
              </c:numCache>
            </c:numRef>
          </c:val>
          <c:extLst>
            <c:ext xmlns:c16="http://schemas.microsoft.com/office/drawing/2014/chart" uri="{C3380CC4-5D6E-409C-BE32-E72D297353CC}">
              <c16:uniqueId val="{00000005-2179-4314-8FF0-B6FB83BB01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1.39</c:v>
                </c:pt>
                <c:pt idx="1">
                  <c:v>#N/A</c:v>
                </c:pt>
                <c:pt idx="2">
                  <c:v>1.19</c:v>
                </c:pt>
                <c:pt idx="3">
                  <c:v>#N/A</c:v>
                </c:pt>
                <c:pt idx="4">
                  <c:v>1.7</c:v>
                </c:pt>
                <c:pt idx="5">
                  <c:v>#N/A</c:v>
                </c:pt>
                <c:pt idx="6">
                  <c:v>0.79</c:v>
                </c:pt>
                <c:pt idx="7">
                  <c:v>#N/A</c:v>
                </c:pt>
                <c:pt idx="8">
                  <c:v>#N/A</c:v>
                </c:pt>
                <c:pt idx="9">
                  <c:v>0.25</c:v>
                </c:pt>
              </c:numCache>
            </c:numRef>
          </c:val>
          <c:extLst>
            <c:ext xmlns:c16="http://schemas.microsoft.com/office/drawing/2014/chart" uri="{C3380CC4-5D6E-409C-BE32-E72D297353CC}">
              <c16:uniqueId val="{00000006-2179-4314-8FF0-B6FB83BB019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0.53</c:v>
                </c:pt>
                <c:pt idx="4">
                  <c:v>#N/A</c:v>
                </c:pt>
                <c:pt idx="5">
                  <c:v>1.08</c:v>
                </c:pt>
                <c:pt idx="6">
                  <c:v>#N/A</c:v>
                </c:pt>
                <c:pt idx="7">
                  <c:v>0.75</c:v>
                </c:pt>
                <c:pt idx="8">
                  <c:v>#N/A</c:v>
                </c:pt>
                <c:pt idx="9">
                  <c:v>0.75</c:v>
                </c:pt>
              </c:numCache>
            </c:numRef>
          </c:val>
          <c:extLst>
            <c:ext xmlns:c16="http://schemas.microsoft.com/office/drawing/2014/chart" uri="{C3380CC4-5D6E-409C-BE32-E72D297353CC}">
              <c16:uniqueId val="{00000007-2179-4314-8FF0-B6FB83BB01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3.26</c:v>
                </c:pt>
                <c:pt idx="2">
                  <c:v>#N/A</c:v>
                </c:pt>
                <c:pt idx="3">
                  <c:v>2.97</c:v>
                </c:pt>
                <c:pt idx="4">
                  <c:v>#N/A</c:v>
                </c:pt>
                <c:pt idx="5">
                  <c:v>2.41</c:v>
                </c:pt>
                <c:pt idx="6">
                  <c:v>#N/A</c:v>
                </c:pt>
                <c:pt idx="7">
                  <c:v>2.09</c:v>
                </c:pt>
                <c:pt idx="8">
                  <c:v>#N/A</c:v>
                </c:pt>
                <c:pt idx="9">
                  <c:v>1.77</c:v>
                </c:pt>
              </c:numCache>
            </c:numRef>
          </c:val>
          <c:extLst>
            <c:ext xmlns:c16="http://schemas.microsoft.com/office/drawing/2014/chart" uri="{C3380CC4-5D6E-409C-BE32-E72D297353CC}">
              <c16:uniqueId val="{00000008-2179-4314-8FF0-B6FB83BB01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5.05</c:v>
                </c:pt>
                <c:pt idx="2">
                  <c:v>#N/A</c:v>
                </c:pt>
                <c:pt idx="3">
                  <c:v>5.47</c:v>
                </c:pt>
                <c:pt idx="4">
                  <c:v>#N/A</c:v>
                </c:pt>
                <c:pt idx="5">
                  <c:v>5.48</c:v>
                </c:pt>
                <c:pt idx="6">
                  <c:v>#N/A</c:v>
                </c:pt>
                <c:pt idx="7">
                  <c:v>6.26</c:v>
                </c:pt>
                <c:pt idx="8">
                  <c:v>#N/A</c:v>
                </c:pt>
                <c:pt idx="9">
                  <c:v>6.19</c:v>
                </c:pt>
              </c:numCache>
            </c:numRef>
          </c:val>
          <c:extLst>
            <c:ext xmlns:c16="http://schemas.microsoft.com/office/drawing/2014/chart" uri="{C3380CC4-5D6E-409C-BE32-E72D297353CC}">
              <c16:uniqueId val="{00000009-2179-4314-8FF0-B6FB83BB01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1067</c:v>
                </c:pt>
                <c:pt idx="5">
                  <c:v>1043</c:v>
                </c:pt>
                <c:pt idx="8">
                  <c:v>1018</c:v>
                </c:pt>
                <c:pt idx="11">
                  <c:v>961</c:v>
                </c:pt>
                <c:pt idx="14">
                  <c:v>973</c:v>
                </c:pt>
              </c:numCache>
            </c:numRef>
          </c:val>
          <c:extLst>
            <c:ext xmlns:c16="http://schemas.microsoft.com/office/drawing/2014/chart" uri="{C3380CC4-5D6E-409C-BE32-E72D297353CC}">
              <c16:uniqueId val="{00000000-CD57-4798-ADC1-E89ED83476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57-4798-ADC1-E89ED83476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13</c:v>
                </c:pt>
                <c:pt idx="6">
                  <c:v>10</c:v>
                </c:pt>
                <c:pt idx="9">
                  <c:v>7</c:v>
                </c:pt>
                <c:pt idx="12">
                  <c:v>5</c:v>
                </c:pt>
              </c:numCache>
            </c:numRef>
          </c:val>
          <c:extLst>
            <c:ext xmlns:c16="http://schemas.microsoft.com/office/drawing/2014/chart" uri="{C3380CC4-5D6E-409C-BE32-E72D297353CC}">
              <c16:uniqueId val="{00000002-CD57-4798-ADC1-E89ED83476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87</c:v>
                </c:pt>
                <c:pt idx="3">
                  <c:v>123</c:v>
                </c:pt>
                <c:pt idx="6">
                  <c:v>172</c:v>
                </c:pt>
                <c:pt idx="9">
                  <c:v>117</c:v>
                </c:pt>
                <c:pt idx="12">
                  <c:v>117</c:v>
                </c:pt>
              </c:numCache>
            </c:numRef>
          </c:val>
          <c:extLst>
            <c:ext xmlns:c16="http://schemas.microsoft.com/office/drawing/2014/chart" uri="{C3380CC4-5D6E-409C-BE32-E72D297353CC}">
              <c16:uniqueId val="{00000003-CD57-4798-ADC1-E89ED83476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465</c:v>
                </c:pt>
                <c:pt idx="3">
                  <c:v>456</c:v>
                </c:pt>
                <c:pt idx="6">
                  <c:v>417</c:v>
                </c:pt>
                <c:pt idx="9">
                  <c:v>382</c:v>
                </c:pt>
                <c:pt idx="12">
                  <c:v>356</c:v>
                </c:pt>
              </c:numCache>
            </c:numRef>
          </c:val>
          <c:extLst>
            <c:ext xmlns:c16="http://schemas.microsoft.com/office/drawing/2014/chart" uri="{C3380CC4-5D6E-409C-BE32-E72D297353CC}">
              <c16:uniqueId val="{00000004-CD57-4798-ADC1-E89ED83476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7-4798-ADC1-E89ED83476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57-4798-ADC1-E89ED83476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1042</c:v>
                </c:pt>
                <c:pt idx="3">
                  <c:v>1038</c:v>
                </c:pt>
                <c:pt idx="6">
                  <c:v>1050</c:v>
                </c:pt>
                <c:pt idx="9">
                  <c:v>1192</c:v>
                </c:pt>
                <c:pt idx="12">
                  <c:v>1220</c:v>
                </c:pt>
              </c:numCache>
            </c:numRef>
          </c:val>
          <c:extLst>
            <c:ext xmlns:c16="http://schemas.microsoft.com/office/drawing/2014/chart" uri="{C3380CC4-5D6E-409C-BE32-E72D297353CC}">
              <c16:uniqueId val="{00000007-CD57-4798-ADC1-E89ED83476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541</c:v>
                </c:pt>
                <c:pt idx="2">
                  <c:v>#N/A</c:v>
                </c:pt>
                <c:pt idx="3">
                  <c:v>#N/A</c:v>
                </c:pt>
                <c:pt idx="4">
                  <c:v>587</c:v>
                </c:pt>
                <c:pt idx="5">
                  <c:v>#N/A</c:v>
                </c:pt>
                <c:pt idx="6">
                  <c:v>#N/A</c:v>
                </c:pt>
                <c:pt idx="7">
                  <c:v>631</c:v>
                </c:pt>
                <c:pt idx="8">
                  <c:v>#N/A</c:v>
                </c:pt>
                <c:pt idx="9">
                  <c:v>#N/A</c:v>
                </c:pt>
                <c:pt idx="10">
                  <c:v>737</c:v>
                </c:pt>
                <c:pt idx="11">
                  <c:v>#N/A</c:v>
                </c:pt>
                <c:pt idx="12">
                  <c:v>#N/A</c:v>
                </c:pt>
                <c:pt idx="13">
                  <c:v>725</c:v>
                </c:pt>
                <c:pt idx="14">
                  <c:v>#N/A</c:v>
                </c:pt>
              </c:numCache>
            </c:numRef>
          </c:val>
          <c:smooth val="0"/>
          <c:extLst>
            <c:ext xmlns:c16="http://schemas.microsoft.com/office/drawing/2014/chart" uri="{C3380CC4-5D6E-409C-BE32-E72D297353CC}">
              <c16:uniqueId val="{00000008-CD57-4798-ADC1-E89ED83476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10738</c:v>
                </c:pt>
                <c:pt idx="5">
                  <c:v>10586</c:v>
                </c:pt>
                <c:pt idx="8">
                  <c:v>11164</c:v>
                </c:pt>
                <c:pt idx="11">
                  <c:v>10800</c:v>
                </c:pt>
                <c:pt idx="14">
                  <c:v>10644</c:v>
                </c:pt>
              </c:numCache>
            </c:numRef>
          </c:val>
          <c:extLst>
            <c:ext xmlns:c16="http://schemas.microsoft.com/office/drawing/2014/chart" uri="{C3380CC4-5D6E-409C-BE32-E72D297353CC}">
              <c16:uniqueId val="{00000000-A314-4831-8BAC-92DFE90320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1109</c:v>
                </c:pt>
                <c:pt idx="5">
                  <c:v>1105</c:v>
                </c:pt>
                <c:pt idx="8">
                  <c:v>1169</c:v>
                </c:pt>
                <c:pt idx="11">
                  <c:v>1188</c:v>
                </c:pt>
                <c:pt idx="14">
                  <c:v>1597</c:v>
                </c:pt>
              </c:numCache>
            </c:numRef>
          </c:val>
          <c:extLst>
            <c:ext xmlns:c16="http://schemas.microsoft.com/office/drawing/2014/chart" uri="{C3380CC4-5D6E-409C-BE32-E72D297353CC}">
              <c16:uniqueId val="{00000001-A314-4831-8BAC-92DFE90320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2696</c:v>
                </c:pt>
                <c:pt idx="5">
                  <c:v>2298</c:v>
                </c:pt>
                <c:pt idx="8">
                  <c:v>1734</c:v>
                </c:pt>
                <c:pt idx="11">
                  <c:v>1406</c:v>
                </c:pt>
                <c:pt idx="14">
                  <c:v>1442</c:v>
                </c:pt>
              </c:numCache>
            </c:numRef>
          </c:val>
          <c:extLst>
            <c:ext xmlns:c16="http://schemas.microsoft.com/office/drawing/2014/chart" uri="{C3380CC4-5D6E-409C-BE32-E72D297353CC}">
              <c16:uniqueId val="{00000002-A314-4831-8BAC-92DFE90320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14-4831-8BAC-92DFE90320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14-4831-8BAC-92DFE90320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14-4831-8BAC-92DFE90320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1336</c:v>
                </c:pt>
                <c:pt idx="3">
                  <c:v>1275</c:v>
                </c:pt>
                <c:pt idx="6">
                  <c:v>1234</c:v>
                </c:pt>
                <c:pt idx="9">
                  <c:v>1134</c:v>
                </c:pt>
                <c:pt idx="12">
                  <c:v>1138</c:v>
                </c:pt>
              </c:numCache>
            </c:numRef>
          </c:val>
          <c:extLst>
            <c:ext xmlns:c16="http://schemas.microsoft.com/office/drawing/2014/chart" uri="{C3380CC4-5D6E-409C-BE32-E72D297353CC}">
              <c16:uniqueId val="{00000006-A314-4831-8BAC-92DFE90320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1390</c:v>
                </c:pt>
                <c:pt idx="3">
                  <c:v>1318</c:v>
                </c:pt>
                <c:pt idx="6">
                  <c:v>1152</c:v>
                </c:pt>
                <c:pt idx="9">
                  <c:v>1087</c:v>
                </c:pt>
                <c:pt idx="12">
                  <c:v>1186</c:v>
                </c:pt>
              </c:numCache>
            </c:numRef>
          </c:val>
          <c:extLst>
            <c:ext xmlns:c16="http://schemas.microsoft.com/office/drawing/2014/chart" uri="{C3380CC4-5D6E-409C-BE32-E72D297353CC}">
              <c16:uniqueId val="{00000007-A314-4831-8BAC-92DFE90320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3349</c:v>
                </c:pt>
                <c:pt idx="3">
                  <c:v>3215</c:v>
                </c:pt>
                <c:pt idx="6">
                  <c:v>2944</c:v>
                </c:pt>
                <c:pt idx="9">
                  <c:v>2589</c:v>
                </c:pt>
                <c:pt idx="12">
                  <c:v>2298</c:v>
                </c:pt>
              </c:numCache>
            </c:numRef>
          </c:val>
          <c:extLst>
            <c:ext xmlns:c16="http://schemas.microsoft.com/office/drawing/2014/chart" uri="{C3380CC4-5D6E-409C-BE32-E72D297353CC}">
              <c16:uniqueId val="{00000008-A314-4831-8BAC-92DFE90320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c:v>
                </c:pt>
                <c:pt idx="3">
                  <c:v>56</c:v>
                </c:pt>
                <c:pt idx="6">
                  <c:v>43</c:v>
                </c:pt>
                <c:pt idx="9">
                  <c:v>45</c:v>
                </c:pt>
                <c:pt idx="12">
                  <c:v>34</c:v>
                </c:pt>
              </c:numCache>
            </c:numRef>
          </c:val>
          <c:extLst>
            <c:ext xmlns:c16="http://schemas.microsoft.com/office/drawing/2014/chart" uri="{C3380CC4-5D6E-409C-BE32-E72D297353CC}">
              <c16:uniqueId val="{00000009-A314-4831-8BAC-92DFE90320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10672</c:v>
                </c:pt>
                <c:pt idx="3">
                  <c:v>11401</c:v>
                </c:pt>
                <c:pt idx="6">
                  <c:v>12344</c:v>
                </c:pt>
                <c:pt idx="9">
                  <c:v>13860</c:v>
                </c:pt>
                <c:pt idx="12">
                  <c:v>14065</c:v>
                </c:pt>
              </c:numCache>
            </c:numRef>
          </c:val>
          <c:extLst>
            <c:ext xmlns:c16="http://schemas.microsoft.com/office/drawing/2014/chart" uri="{C3380CC4-5D6E-409C-BE32-E72D297353CC}">
              <c16:uniqueId val="{0000000A-A314-4831-8BAC-92DFE90320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2282</c:v>
                </c:pt>
                <c:pt idx="2">
                  <c:v>#N/A</c:v>
                </c:pt>
                <c:pt idx="3">
                  <c:v>#N/A</c:v>
                </c:pt>
                <c:pt idx="4">
                  <c:v>3276</c:v>
                </c:pt>
                <c:pt idx="5">
                  <c:v>#N/A</c:v>
                </c:pt>
                <c:pt idx="6">
                  <c:v>#N/A</c:v>
                </c:pt>
                <c:pt idx="7">
                  <c:v>3650</c:v>
                </c:pt>
                <c:pt idx="8">
                  <c:v>#N/A</c:v>
                </c:pt>
                <c:pt idx="9">
                  <c:v>#N/A</c:v>
                </c:pt>
                <c:pt idx="10">
                  <c:v>5320</c:v>
                </c:pt>
                <c:pt idx="11">
                  <c:v>#N/A</c:v>
                </c:pt>
                <c:pt idx="12">
                  <c:v>#N/A</c:v>
                </c:pt>
                <c:pt idx="13">
                  <c:v>5038</c:v>
                </c:pt>
                <c:pt idx="14">
                  <c:v>#N/A</c:v>
                </c:pt>
              </c:numCache>
            </c:numRef>
          </c:val>
          <c:smooth val="0"/>
          <c:extLst>
            <c:ext xmlns:c16="http://schemas.microsoft.com/office/drawing/2014/chart" uri="{C3380CC4-5D6E-409C-BE32-E72D297353CC}">
              <c16:uniqueId val="{0000000B-A314-4831-8BAC-92DFE90320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708</c:v>
                </c:pt>
                <c:pt idx="1">
                  <c:v>608</c:v>
                </c:pt>
                <c:pt idx="2">
                  <c:v>618</c:v>
                </c:pt>
              </c:numCache>
            </c:numRef>
          </c:val>
          <c:extLst>
            <c:ext xmlns:c16="http://schemas.microsoft.com/office/drawing/2014/chart" uri="{C3380CC4-5D6E-409C-BE32-E72D297353CC}">
              <c16:uniqueId val="{00000000-172A-4C77-828A-A4474C1E4C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181</c:v>
                </c:pt>
                <c:pt idx="1">
                  <c:v>158</c:v>
                </c:pt>
                <c:pt idx="2">
                  <c:v>158</c:v>
                </c:pt>
              </c:numCache>
            </c:numRef>
          </c:val>
          <c:extLst>
            <c:ext xmlns:c16="http://schemas.microsoft.com/office/drawing/2014/chart" uri="{C3380CC4-5D6E-409C-BE32-E72D297353CC}">
              <c16:uniqueId val="{00000001-172A-4C77-828A-A4474C1E4C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661</c:v>
                </c:pt>
                <c:pt idx="1">
                  <c:v>549</c:v>
                </c:pt>
                <c:pt idx="2">
                  <c:v>546</c:v>
                </c:pt>
              </c:numCache>
            </c:numRef>
          </c:val>
          <c:extLst>
            <c:ext xmlns:c16="http://schemas.microsoft.com/office/drawing/2014/chart" uri="{C3380CC4-5D6E-409C-BE32-E72D297353CC}">
              <c16:uniqueId val="{00000002-172A-4C77-828A-A4474C1E4C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実質公債費比率（分子）の構造について、</a:t>
          </a:r>
          <a:r>
            <a:rPr lang="ja-JP" altLang="en-US" sz="1100">
              <a:solidFill>
                <a:schemeClr val="dk1"/>
              </a:solidFill>
              <a:effectLst/>
              <a:latin typeface="+mn-lt"/>
              <a:ea typeface="+mn-ea"/>
              <a:cs typeface="+mn-cs"/>
            </a:rPr>
            <a:t>元</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725</a:t>
          </a:r>
          <a:r>
            <a:rPr lang="ja-JP" altLang="ja-JP" sz="1100">
              <a:solidFill>
                <a:schemeClr val="dk1"/>
              </a:solidFill>
              <a:effectLst/>
              <a:latin typeface="+mn-lt"/>
              <a:ea typeface="+mn-ea"/>
              <a:cs typeface="+mn-cs"/>
            </a:rPr>
            <a:t>百万円となった。</a:t>
          </a:r>
          <a:endParaRPr lang="ja-JP" altLang="ja-JP" sz="1400">
            <a:effectLst/>
          </a:endParaRPr>
        </a:p>
        <a:p>
          <a:r>
            <a:rPr lang="ja-JP" altLang="ja-JP" sz="1100" b="0" i="0" baseline="0">
              <a:solidFill>
                <a:schemeClr val="dk1"/>
              </a:solidFill>
              <a:effectLst/>
              <a:latin typeface="+mn-lt"/>
              <a:ea typeface="+mn-ea"/>
              <a:cs typeface="+mn-cs"/>
            </a:rPr>
            <a:t>　元利償還金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ことから、必要最低限の起債発行に努め、交付税算入のない起債発行はできる限り発行しないなど、公債費の適正化により</a:t>
          </a:r>
          <a:r>
            <a:rPr lang="ja-JP" altLang="ja-JP" sz="1100">
              <a:solidFill>
                <a:schemeClr val="dk1"/>
              </a:solidFill>
              <a:effectLst/>
              <a:latin typeface="+mn-lt"/>
              <a:ea typeface="+mn-ea"/>
              <a:cs typeface="+mn-cs"/>
            </a:rPr>
            <a:t>実質公債費比率の低下に努めてまいりたい。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減</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基金のうち、満期一括償還地方債の償還財源として積み立てた額はない。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将来負担比率（分子）の構造について、</a:t>
          </a:r>
          <a:r>
            <a:rPr lang="ja-JP" altLang="en-US" sz="1100">
              <a:solidFill>
                <a:schemeClr val="dk1"/>
              </a:solidFill>
              <a:effectLst/>
              <a:latin typeface="+mn-lt"/>
              <a:ea typeface="+mn-ea"/>
              <a:cs typeface="+mn-cs"/>
            </a:rPr>
            <a:t>元</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5,038</a:t>
          </a:r>
          <a:r>
            <a:rPr lang="ja-JP" altLang="ja-JP" sz="1100">
              <a:solidFill>
                <a:schemeClr val="dk1"/>
              </a:solidFill>
              <a:effectLst/>
              <a:latin typeface="+mn-lt"/>
              <a:ea typeface="+mn-ea"/>
              <a:cs typeface="+mn-cs"/>
            </a:rPr>
            <a:t>百万円と前年に比べ、</a:t>
          </a:r>
          <a:r>
            <a:rPr lang="en-US" altLang="ja-JP" sz="1100">
              <a:solidFill>
                <a:schemeClr val="dk1"/>
              </a:solidFill>
              <a:effectLst/>
              <a:latin typeface="+mn-lt"/>
              <a:ea typeface="+mn-ea"/>
              <a:cs typeface="+mn-cs"/>
            </a:rPr>
            <a:t>282</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　将来負担比率における分子の増減は、比率の向上・悪化に直結し、また</a:t>
          </a:r>
          <a:r>
            <a:rPr lang="ja-JP" altLang="ja-JP" sz="1100" b="0" i="0" baseline="0">
              <a:solidFill>
                <a:schemeClr val="dk1"/>
              </a:solidFill>
              <a:effectLst/>
              <a:latin typeface="+mn-lt"/>
              <a:ea typeface="+mn-ea"/>
              <a:cs typeface="+mn-cs"/>
            </a:rPr>
            <a:t>世代間負担の公平性にも影響を与えることから、</a:t>
          </a:r>
          <a:r>
            <a:rPr lang="ja-JP" altLang="ja-JP" sz="1100">
              <a:solidFill>
                <a:schemeClr val="dk1"/>
              </a:solidFill>
              <a:effectLst/>
              <a:latin typeface="+mn-lt"/>
              <a:ea typeface="+mn-ea"/>
              <a:cs typeface="+mn-cs"/>
            </a:rPr>
            <a:t>今後の地方債現在高や債務負担行為支出予定額を注視しつつ適正な財政運営に努めてまいりたい。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北海道七飯町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大型事業実施により基金残高が減少傾向にあ</a:t>
          </a:r>
          <a:r>
            <a:rPr kumimoji="1" lang="ja-JP" altLang="en-US" sz="1100">
              <a:solidFill>
                <a:schemeClr val="dk1"/>
              </a:solidFill>
              <a:effectLst/>
              <a:latin typeface="+mn-lt"/>
              <a:ea typeface="+mn-ea"/>
              <a:cs typeface="+mn-cs"/>
            </a:rPr>
            <a:t>ったが、元年度は前年度から</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1,322</a:t>
          </a:r>
          <a:r>
            <a:rPr kumimoji="1" lang="ja-JP" altLang="en-US" sz="1100">
              <a:solidFill>
                <a:schemeClr val="dk1"/>
              </a:solidFill>
              <a:effectLst/>
              <a:latin typeface="+mn-lt"/>
              <a:ea typeface="+mn-ea"/>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今後とも</a:t>
          </a:r>
          <a:r>
            <a:rPr kumimoji="1" lang="ja-JP" altLang="ja-JP" sz="1100">
              <a:solidFill>
                <a:schemeClr val="dk1"/>
              </a:solidFill>
              <a:effectLst/>
              <a:latin typeface="+mn-lt"/>
              <a:ea typeface="+mn-ea"/>
              <a:cs typeface="+mn-cs"/>
            </a:rPr>
            <a:t>基金残高が７億円を下回らないよう、基金繰入を抑制していく方針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活力のあるまちづくり推進基金は町民の公益的な自主的活動を推進する事業及びまちづくりを推進する事業の財源として</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公共施設整備</a:t>
          </a:r>
          <a:r>
            <a:rPr kumimoji="1" lang="ja-JP" altLang="ja-JP" sz="1100">
              <a:solidFill>
                <a:schemeClr val="dk1"/>
              </a:solidFill>
              <a:effectLst/>
              <a:latin typeface="+mn-lt"/>
              <a:ea typeface="+mn-ea"/>
              <a:cs typeface="+mn-cs"/>
            </a:rPr>
            <a:t>基金は</a:t>
          </a:r>
          <a:r>
            <a:rPr kumimoji="1" lang="ja-JP" altLang="en-US" sz="1100">
              <a:solidFill>
                <a:schemeClr val="dk1"/>
              </a:solidFill>
              <a:effectLst/>
              <a:latin typeface="+mn-lt"/>
              <a:ea typeface="+mn-ea"/>
              <a:cs typeface="+mn-cs"/>
            </a:rPr>
            <a:t>各公共施設の大規模改修等</a:t>
          </a:r>
          <a:r>
            <a:rPr kumimoji="1" lang="ja-JP" altLang="ja-JP" sz="1100">
              <a:solidFill>
                <a:schemeClr val="dk1"/>
              </a:solidFill>
              <a:effectLst/>
              <a:latin typeface="+mn-lt"/>
              <a:ea typeface="+mn-ea"/>
              <a:cs typeface="+mn-cs"/>
            </a:rPr>
            <a:t>の事業に充てる。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前年度に引き続き、元年度も</a:t>
          </a:r>
          <a:r>
            <a:rPr kumimoji="1" lang="ja-JP" altLang="ja-JP" sz="1100">
              <a:solidFill>
                <a:schemeClr val="dk1"/>
              </a:solidFill>
              <a:effectLst/>
              <a:latin typeface="+mn-lt"/>
              <a:ea typeface="+mn-ea"/>
              <a:cs typeface="+mn-cs"/>
            </a:rPr>
            <a:t>活力のあるまちづくり推進基金を中心に取り崩した。　主に</a:t>
          </a:r>
          <a:r>
            <a:rPr kumimoji="1" lang="ja-JP" altLang="en-US" sz="1100">
              <a:solidFill>
                <a:schemeClr val="dk1"/>
              </a:solidFill>
              <a:effectLst/>
              <a:latin typeface="+mn-lt"/>
              <a:ea typeface="+mn-ea"/>
              <a:cs typeface="+mn-cs"/>
            </a:rPr>
            <a:t>地域の防犯灯対策</a:t>
          </a:r>
          <a:r>
            <a:rPr kumimoji="1" lang="ja-JP" altLang="ja-JP" sz="1100">
              <a:solidFill>
                <a:schemeClr val="dk1"/>
              </a:solidFill>
              <a:effectLst/>
              <a:latin typeface="+mn-lt"/>
              <a:ea typeface="+mn-ea"/>
              <a:cs typeface="+mn-cs"/>
            </a:rPr>
            <a:t>事業に充当したものである。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各基金の設置目的に基づき適宜積立・繰入を行う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大型事業実施により基金残高が減少傾向にあったが、元年度は</a:t>
          </a:r>
          <a:r>
            <a:rPr kumimoji="1" lang="ja-JP" altLang="en-US" sz="1100">
              <a:solidFill>
                <a:schemeClr val="dk1"/>
              </a:solidFill>
              <a:effectLst/>
              <a:latin typeface="+mn-lt"/>
              <a:ea typeface="+mn-ea"/>
              <a:cs typeface="+mn-cs"/>
            </a:rPr>
            <a:t>増に転じた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特定目的基金から優先的に繰入を行うことで財政調整基金からの繰入は抑制していく方針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大きな積立・</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等は行わなかったため増減なし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今後ともできるかぎり繰入を抑制していく方針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28,148
28,034
216.75
11,988,532
11,856,589
125,688
7,067,273
14,064,993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近年はほぼ横ばいの傾向、類似団体と比較すると依然として大きく下回る状況である。</a:t>
          </a:r>
          <a:endParaRPr lang="ja-JP" altLang="ja-JP" sz="1400">
            <a:effectLst/>
          </a:endParaRPr>
        </a:p>
        <a:p>
          <a:pPr rtl="0"/>
          <a:r>
            <a:rPr lang="ja-JP" altLang="ja-JP" sz="1100" b="0" i="0" baseline="0">
              <a:solidFill>
                <a:schemeClr val="dk1"/>
              </a:solidFill>
              <a:effectLst/>
              <a:latin typeface="+mn-lt"/>
              <a:ea typeface="+mn-ea"/>
              <a:cs typeface="+mn-cs"/>
            </a:rPr>
            <a:t>町税の収納率向上の取組を進めており、計画的な行財政運営を行うためにも、引き続き自主財源の確保を図るとともに行財政改革の推進にも努めてまいりたい。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480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57855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年度までは類似団体を上回</a:t>
          </a:r>
          <a:r>
            <a:rPr lang="ja-JP" altLang="en-US" sz="1100" b="0" i="0" baseline="0">
              <a:solidFill>
                <a:schemeClr val="dk1"/>
              </a:solidFill>
              <a:effectLst/>
              <a:latin typeface="+mn-lt"/>
              <a:ea typeface="+mn-ea"/>
              <a:cs typeface="+mn-cs"/>
            </a:rPr>
            <a:t>る傾向が続いていたが、元年度は若干回復し類似団体平均との差が</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ポイントというところで</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年度とほぼ同程度の</a:t>
          </a:r>
          <a:r>
            <a:rPr lang="ja-JP" altLang="ja-JP" sz="1100" b="0" i="0" baseline="0">
              <a:solidFill>
                <a:schemeClr val="dk1"/>
              </a:solidFill>
              <a:effectLst/>
              <a:latin typeface="+mn-lt"/>
              <a:ea typeface="+mn-ea"/>
              <a:cs typeface="+mn-cs"/>
            </a:rPr>
            <a:t>財政の弾力性</a:t>
          </a:r>
          <a:r>
            <a:rPr lang="ja-JP" altLang="en-US" sz="1100" b="0" i="0" baseline="0">
              <a:solidFill>
                <a:schemeClr val="dk1"/>
              </a:solidFill>
              <a:effectLst/>
              <a:latin typeface="+mn-lt"/>
              <a:ea typeface="+mn-ea"/>
              <a:cs typeface="+mn-cs"/>
            </a:rPr>
            <a:t>を取り戻しつつあるといえる。</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事務事業の見直し・効率化を図ることでさらなる必要経費の節約をするなど</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より自由度のある財政構造を目指して</a:t>
          </a:r>
          <a:r>
            <a:rPr lang="ja-JP" altLang="ja-JP" sz="1100" b="0" i="0" baseline="0">
              <a:solidFill>
                <a:schemeClr val="dk1"/>
              </a:solidFill>
              <a:effectLst/>
              <a:latin typeface="+mn-lt"/>
              <a:ea typeface="+mn-ea"/>
              <a:cs typeface="+mn-cs"/>
            </a:rPr>
            <a:t>まいりたい。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65</xdr:row>
      <xdr:rowOff>169545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24235"/>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169545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724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81597</xdr:rowOff>
    </xdr:from>
    <xdr:to>
      <xdr:col>15</xdr:col>
      <xdr:colOff>82550</xdr:colOff>
      <xdr:row>64</xdr:row>
      <xdr:rowOff>99695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5439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64</xdr:row>
      <xdr:rowOff>81597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64838"/>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118745</xdr:rowOff>
    </xdr:from>
    <xdr:to>
      <xdr:col>19</xdr:col>
      <xdr:colOff>184150</xdr:colOff>
      <xdr:row>66</xdr:row>
      <xdr:rowOff>48895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33672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30797</xdr:rowOff>
    </xdr:from>
    <xdr:to>
      <xdr:col>11</xdr:col>
      <xdr:colOff>82550</xdr:colOff>
      <xdr:row>64</xdr:row>
      <xdr:rowOff>132397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117174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人件費・物件費等は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年度以降ほぼ類似団体並みの状況となっている。今後</a:t>
          </a:r>
          <a:r>
            <a:rPr lang="ja-JP" altLang="en-US" sz="1100" b="0" i="0" baseline="0">
              <a:solidFill>
                <a:schemeClr val="dk1"/>
              </a:solidFill>
              <a:effectLst/>
              <a:latin typeface="+mn-lt"/>
              <a:ea typeface="+mn-ea"/>
              <a:cs typeface="+mn-cs"/>
            </a:rPr>
            <a:t>とも</a:t>
          </a:r>
          <a:r>
            <a:rPr lang="ja-JP" altLang="ja-JP" sz="1100" b="0" i="0" baseline="0">
              <a:solidFill>
                <a:schemeClr val="dk1"/>
              </a:solidFill>
              <a:effectLst/>
              <a:latin typeface="+mn-lt"/>
              <a:ea typeface="+mn-ea"/>
              <a:cs typeface="+mn-cs"/>
            </a:rPr>
            <a:t>人口減少対策も含め、数値を抑制するよう努めてまいりたい。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46056</xdr:rowOff>
    </xdr:from>
    <xdr:to>
      <xdr:col>23</xdr:col>
      <xdr:colOff>133350</xdr:colOff>
      <xdr:row>83</xdr:row>
      <xdr:rowOff>60606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76406"/>
          <a:ext cx="8382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60020</xdr:rowOff>
    </xdr:from>
    <xdr:to>
      <xdr:col>19</xdr:col>
      <xdr:colOff>133350</xdr:colOff>
      <xdr:row>83</xdr:row>
      <xdr:rowOff>60606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0370"/>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31200</xdr:rowOff>
    </xdr:from>
    <xdr:to>
      <xdr:col>15</xdr:col>
      <xdr:colOff>82550</xdr:colOff>
      <xdr:row>83</xdr:row>
      <xdr:rowOff>60020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61550"/>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31200</xdr:rowOff>
    </xdr:from>
    <xdr:to>
      <xdr:col>11</xdr:col>
      <xdr:colOff>31750</xdr:colOff>
      <xdr:row>83</xdr:row>
      <xdr:rowOff>34843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61550"/>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166706</xdr:rowOff>
    </xdr:from>
    <xdr:to>
      <xdr:col>23</xdr:col>
      <xdr:colOff>184150</xdr:colOff>
      <xdr:row>83</xdr:row>
      <xdr:rowOff>96856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9806</xdr:rowOff>
    </xdr:from>
    <xdr:to>
      <xdr:col>19</xdr:col>
      <xdr:colOff>184150</xdr:colOff>
      <xdr:row>83</xdr:row>
      <xdr:rowOff>111406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121583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0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9220</xdr:rowOff>
    </xdr:from>
    <xdr:to>
      <xdr:col>15</xdr:col>
      <xdr:colOff>133350</xdr:colOff>
      <xdr:row>83</xdr:row>
      <xdr:rowOff>110820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120997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0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151850</xdr:rowOff>
    </xdr:from>
    <xdr:to>
      <xdr:col>11</xdr:col>
      <xdr:colOff>82550</xdr:colOff>
      <xdr:row>83</xdr:row>
      <xdr:rowOff>82000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92177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155493</xdr:rowOff>
    </xdr:from>
    <xdr:to>
      <xdr:col>7</xdr:col>
      <xdr:colOff>31750</xdr:colOff>
      <xdr:row>83</xdr:row>
      <xdr:rowOff>85643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95820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これまでに実施した給与制度の見直し等により類似団体平均と同水準</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。今後も国の制度に準じた給与制度の見直し等を通じ、より一層の給与の適正化に努めてまいりたい。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32657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9117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117929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222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過去の市町村合併準備（平成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して新規採用職員の抑制を行ったものの、合併未実施となり、適切な職員数の確保が必要であったが、近年は、定員管理適正化計画に基づき適正配置に努めた結果、業務の民間委託により類似団体平均を大きく下回っている。今後も引き続き、事務事業の見直しや組織・機構の統廃合による簡素化、業務委託等の活用により適切な定員管理に努めてまいり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72753</xdr:rowOff>
    </xdr:from>
    <xdr:to>
      <xdr:col>81</xdr:col>
      <xdr:colOff>44450</xdr:colOff>
      <xdr:row>59</xdr:row>
      <xdr:rowOff>77924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88303"/>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72753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607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45176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0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45176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0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27124</xdr:rowOff>
    </xdr:from>
    <xdr:to>
      <xdr:col>81</xdr:col>
      <xdr:colOff>95250</xdr:colOff>
      <xdr:row>59</xdr:row>
      <xdr:rowOff>128724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43651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8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21953</xdr:rowOff>
    </xdr:from>
    <xdr:to>
      <xdr:col>77</xdr:col>
      <xdr:colOff>95250</xdr:colOff>
      <xdr:row>59</xdr:row>
      <xdr:rowOff>123553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133730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実質公債費比率は年々</a:t>
          </a:r>
          <a:r>
            <a:rPr lang="ja-JP" altLang="ja-JP" sz="1100" b="0" i="0" baseline="0">
              <a:solidFill>
                <a:schemeClr val="dk1"/>
              </a:solidFill>
              <a:effectLst/>
              <a:latin typeface="+mn-lt"/>
              <a:ea typeface="+mn-ea"/>
              <a:cs typeface="+mn-cs"/>
            </a:rPr>
            <a:t>悪化傾向</a:t>
          </a:r>
          <a:r>
            <a:rPr lang="ja-JP" altLang="en-US" sz="1100" b="0" i="0" baseline="0">
              <a:solidFill>
                <a:schemeClr val="dk1"/>
              </a:solidFill>
              <a:effectLst/>
              <a:latin typeface="+mn-lt"/>
              <a:ea typeface="+mn-ea"/>
              <a:cs typeface="+mn-cs"/>
            </a:rPr>
            <a:t>にあることから、今後も</a:t>
          </a:r>
          <a:r>
            <a:rPr lang="ja-JP" altLang="ja-JP" sz="1100" b="0" i="0" baseline="0">
              <a:solidFill>
                <a:schemeClr val="dk1"/>
              </a:solidFill>
              <a:effectLst/>
              <a:latin typeface="+mn-lt"/>
              <a:ea typeface="+mn-ea"/>
              <a:cs typeface="+mn-cs"/>
            </a:rPr>
            <a:t>必要最低限の起債発行に努め、交付税算入のない起債は原則として借入しないなど、公債費の適正化に努めてまいりたい。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127423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515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79163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710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170180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97790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元年度の将来負担比率は前年度に比べ</a:t>
          </a:r>
          <a:r>
            <a:rPr lang="en-US" altLang="ja-JP" sz="1100" b="0" i="0" baseline="0">
              <a:solidFill>
                <a:schemeClr val="dk1"/>
              </a:solidFill>
              <a:effectLst/>
              <a:latin typeface="+mn-lt"/>
              <a:ea typeface="+mn-ea"/>
              <a:cs typeface="+mn-cs"/>
            </a:rPr>
            <a:t>6.1</a:t>
          </a:r>
          <a:r>
            <a:rPr lang="ja-JP" altLang="en-US" sz="1100" b="0" i="0" baseline="0">
              <a:solidFill>
                <a:schemeClr val="dk1"/>
              </a:solidFill>
              <a:effectLst/>
              <a:latin typeface="+mn-lt"/>
              <a:ea typeface="+mn-ea"/>
              <a:cs typeface="+mn-cs"/>
            </a:rPr>
            <a:t>ポイント改善したところではあるが、なお類似団体平均との開きは大きい状況である。今後も</a:t>
          </a:r>
          <a:r>
            <a:rPr lang="ja-JP" altLang="ja-JP" sz="1100" b="0" i="0" baseline="0">
              <a:solidFill>
                <a:schemeClr val="dk1"/>
              </a:solidFill>
              <a:effectLst/>
              <a:latin typeface="+mn-lt"/>
              <a:ea typeface="+mn-ea"/>
              <a:cs typeface="+mn-cs"/>
            </a:rPr>
            <a:t>世代間負担の公平に配慮しつつ、将来に負担を</a:t>
          </a:r>
          <a:r>
            <a:rPr lang="ja-JP" altLang="en-US" sz="1100" b="0" i="0" baseline="0">
              <a:solidFill>
                <a:schemeClr val="dk1"/>
              </a:solidFill>
              <a:effectLst/>
              <a:latin typeface="+mn-lt"/>
              <a:ea typeface="+mn-ea"/>
              <a:cs typeface="+mn-cs"/>
            </a:rPr>
            <a:t>なるべく</a:t>
          </a:r>
          <a:r>
            <a:rPr lang="ja-JP" altLang="ja-JP" sz="1100" b="0" i="0" baseline="0">
              <a:solidFill>
                <a:schemeClr val="dk1"/>
              </a:solidFill>
              <a:effectLst/>
              <a:latin typeface="+mn-lt"/>
              <a:ea typeface="+mn-ea"/>
              <a:cs typeface="+mn-cs"/>
            </a:rPr>
            <a:t>残さないよう起債残高の抑制及び公債費負担の縮減を図</a:t>
          </a:r>
          <a:r>
            <a:rPr lang="ja-JP" altLang="en-US" sz="1100" b="0" i="0" baseline="0">
              <a:solidFill>
                <a:schemeClr val="dk1"/>
              </a:solidFill>
              <a:effectLst/>
              <a:latin typeface="+mn-lt"/>
              <a:ea typeface="+mn-ea"/>
              <a:cs typeface="+mn-cs"/>
            </a:rPr>
            <a:t>ることで</a:t>
          </a:r>
          <a:r>
            <a:rPr lang="ja-JP" altLang="ja-JP" sz="1100" b="0" i="0" baseline="0">
              <a:solidFill>
                <a:schemeClr val="dk1"/>
              </a:solidFill>
              <a:effectLst/>
              <a:latin typeface="+mn-lt"/>
              <a:ea typeface="+mn-ea"/>
              <a:cs typeface="+mn-cs"/>
            </a:rPr>
            <a:t>、比率向上に努めてまいりたい。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163588</xdr:rowOff>
    </xdr:from>
    <xdr:to>
      <xdr:col>81</xdr:col>
      <xdr:colOff>44450</xdr:colOff>
      <xdr:row>19</xdr:row>
      <xdr:rowOff>62230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49688"/>
          <a:ext cx="8382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96036</xdr:rowOff>
    </xdr:from>
    <xdr:to>
      <xdr:col>77</xdr:col>
      <xdr:colOff>44450</xdr:colOff>
      <xdr:row>19</xdr:row>
      <xdr:rowOff>62230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10686"/>
          <a:ext cx="889000" cy="30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35137</xdr:rowOff>
    </xdr:from>
    <xdr:to>
      <xdr:col>72</xdr:col>
      <xdr:colOff>203200</xdr:colOff>
      <xdr:row>17</xdr:row>
      <xdr:rowOff>96036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49787"/>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13547</xdr:rowOff>
    </xdr:from>
    <xdr:to>
      <xdr:col>68</xdr:col>
      <xdr:colOff>152400</xdr:colOff>
      <xdr:row>17</xdr:row>
      <xdr:rowOff>35137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5674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112788</xdr:rowOff>
    </xdr:from>
    <xdr:to>
      <xdr:col>81</xdr:col>
      <xdr:colOff>95250</xdr:colOff>
      <xdr:row>19</xdr:row>
      <xdr:rowOff>42938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84865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7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11430</xdr:rowOff>
    </xdr:from>
    <xdr:to>
      <xdr:col>77</xdr:col>
      <xdr:colOff>95250</xdr:colOff>
      <xdr:row>19</xdr:row>
      <xdr:rowOff>113030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97807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45236</xdr:rowOff>
    </xdr:from>
    <xdr:to>
      <xdr:col>73</xdr:col>
      <xdr:colOff>44450</xdr:colOff>
      <xdr:row>17</xdr:row>
      <xdr:rowOff>146836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131613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155787</xdr:rowOff>
    </xdr:from>
    <xdr:to>
      <xdr:col>68</xdr:col>
      <xdr:colOff>203200</xdr:colOff>
      <xdr:row>17</xdr:row>
      <xdr:rowOff>85937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70714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134197</xdr:rowOff>
    </xdr:from>
    <xdr:to>
      <xdr:col>64</xdr:col>
      <xdr:colOff>152400</xdr:colOff>
      <xdr:row>16</xdr:row>
      <xdr:rowOff>64347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49124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28,148
28,034
216.75
11,988,532
11,856,589
125,688
7,067,273
14,064,993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人口千人あたり職員数が類似団体平均を大きく下回っているため経常収支比率に占める人件費も抑制されており低水準な状況である。</a:t>
          </a:r>
          <a:endParaRPr lang="ja-JP" altLang="ja-JP" sz="1400">
            <a:effectLst/>
          </a:endParaRPr>
        </a:p>
        <a:p>
          <a:r>
            <a:rPr lang="ja-JP" altLang="ja-JP" sz="1100" b="0" i="0" baseline="0">
              <a:solidFill>
                <a:schemeClr val="dk1"/>
              </a:solidFill>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xdr:rowOff>
    </xdr:from>
    <xdr:to>
      <xdr:col>24</xdr:col>
      <xdr:colOff>25400</xdr:colOff>
      <xdr:row>35</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065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126492</xdr:rowOff>
    </xdr:from>
    <xdr:to>
      <xdr:col>24</xdr:col>
      <xdr:colOff>76200</xdr:colOff>
      <xdr:row>35</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xdr:rowOff>
    </xdr:from>
    <xdr:to>
      <xdr:col>20</xdr:col>
      <xdr:colOff>38100</xdr:colOff>
      <xdr:row>35</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126255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37338</xdr:rowOff>
    </xdr:from>
    <xdr:to>
      <xdr:col>15</xdr:col>
      <xdr:colOff>149225</xdr:colOff>
      <xdr:row>35</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149115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物件費の占める割合は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年度まで徐々に増え、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年度は減少に転じたものの、</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年度は増加し、元</a:t>
          </a:r>
          <a:r>
            <a:rPr lang="ja-JP" altLang="ja-JP" sz="1100">
              <a:solidFill>
                <a:schemeClr val="dk1"/>
              </a:solidFill>
              <a:effectLst/>
              <a:latin typeface="+mn-lt"/>
              <a:ea typeface="+mn-ea"/>
              <a:cs typeface="+mn-cs"/>
            </a:rPr>
            <a:t>年度で再び割合が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した。類似団体平均との比較においては、</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回っている状況である。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7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72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73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過去</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年間、</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とほぼ同水準で推移している。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今後も効率的・効果的な行政運営による経常収支の向上に</a:t>
          </a:r>
          <a:r>
            <a:rPr lang="ja-JP" altLang="ja-JP" sz="1100" b="0" i="0" baseline="0">
              <a:solidFill>
                <a:schemeClr val="dk1"/>
              </a:solidFill>
              <a:effectLst/>
              <a:latin typeface="+mn-lt"/>
              <a:ea typeface="+mn-ea"/>
              <a:cs typeface="+mn-cs"/>
            </a:rPr>
            <a:t>努めてまいりたい</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143328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57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34472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1815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3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その他に係る経常収支比率が類似団体平均を上回っているのは、繰出金の増加が主な要因であ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具体には、</a:t>
          </a:r>
          <a:r>
            <a:rPr lang="ja-JP" altLang="ja-JP" sz="1100">
              <a:solidFill>
                <a:schemeClr val="dk1"/>
              </a:solidFill>
              <a:effectLst/>
              <a:latin typeface="+mn-lt"/>
              <a:ea typeface="+mn-ea"/>
              <a:cs typeface="+mn-cs"/>
            </a:rPr>
            <a:t>国民健康保険事業会計の財政状態</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悪化</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赤字補塡的な繰出金</a:t>
          </a:r>
          <a:r>
            <a:rPr lang="ja-JP" altLang="en-US" sz="1100">
              <a:solidFill>
                <a:schemeClr val="dk1"/>
              </a:solidFill>
              <a:effectLst/>
              <a:latin typeface="+mn-lt"/>
              <a:ea typeface="+mn-ea"/>
              <a:cs typeface="+mn-cs"/>
            </a:rPr>
            <a:t>の膨らみ</a:t>
          </a:r>
          <a:r>
            <a:rPr lang="ja-JP" altLang="ja-JP" sz="1100">
              <a:solidFill>
                <a:schemeClr val="dk1"/>
              </a:solidFill>
              <a:effectLst/>
              <a:latin typeface="+mn-lt"/>
              <a:ea typeface="+mn-ea"/>
              <a:cs typeface="+mn-cs"/>
            </a:rPr>
            <a:t>が要因として挙げられる。</a:t>
          </a:r>
          <a:r>
            <a:rPr lang="ja-JP" altLang="en-US" sz="1100">
              <a:solidFill>
                <a:schemeClr val="dk1"/>
              </a:solidFill>
              <a:effectLst/>
              <a:latin typeface="+mn-lt"/>
              <a:ea typeface="+mn-ea"/>
              <a:cs typeface="+mn-cs"/>
            </a:rPr>
            <a:t>元年度は黒字に転じているが、</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とも</a:t>
          </a:r>
          <a:r>
            <a:rPr lang="ja-JP" altLang="ja-JP" sz="1100">
              <a:solidFill>
                <a:schemeClr val="dk1"/>
              </a:solidFill>
              <a:effectLst/>
              <a:latin typeface="+mn-lt"/>
              <a:ea typeface="+mn-ea"/>
              <a:cs typeface="+mn-cs"/>
            </a:rPr>
            <a:t>国民健康保険料の適正化や収納対策を図ることなどにより、税収を主な財源とする普通会計の負担額を減らしていくよう努めてまいりたい。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73660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091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142240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33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142240</xdr:rowOff>
    </xdr:from>
    <xdr:to>
      <xdr:col>78</xdr:col>
      <xdr:colOff>69850</xdr:colOff>
      <xdr:row>61</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2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8890</xdr:rowOff>
    </xdr:from>
    <xdr:to>
      <xdr:col>73</xdr:col>
      <xdr:colOff>180975</xdr:colOff>
      <xdr:row>61</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6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8890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1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144780</xdr:rowOff>
    </xdr:from>
    <xdr:to>
      <xdr:col>74</xdr:col>
      <xdr:colOff>31750</xdr:colOff>
      <xdr:row>61</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129540</xdr:rowOff>
    </xdr:from>
    <xdr:to>
      <xdr:col>69</xdr:col>
      <xdr:colOff>142875</xdr:colOff>
      <xdr:row>61</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類似団体平均を上回っている要因として一部事務組合等への補助金が多額になっていることがあげられる。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95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74422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42418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比率はここ数年横ばい傾向かつ類似団体と同水準であったが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類似団体と比較し</a:t>
          </a:r>
          <a:r>
            <a:rPr lang="ja-JP" altLang="en-US" sz="1100" b="0" i="0" baseline="0">
              <a:solidFill>
                <a:schemeClr val="dk1"/>
              </a:solidFill>
              <a:effectLst/>
              <a:latin typeface="+mn-lt"/>
              <a:ea typeface="+mn-ea"/>
              <a:cs typeface="+mn-cs"/>
            </a:rPr>
            <a:t>上回っている。</a:t>
          </a:r>
          <a:r>
            <a:rPr lang="ja-JP" altLang="ja-JP" sz="1100" b="0" i="0" baseline="0">
              <a:solidFill>
                <a:schemeClr val="dk1"/>
              </a:solidFill>
              <a:effectLst/>
              <a:latin typeface="+mn-lt"/>
              <a:ea typeface="+mn-ea"/>
              <a:cs typeface="+mn-cs"/>
            </a:rPr>
            <a:t>今後も必要最低限の起債発行に努め、交付税算入のない起債はできる限り借入しないなど、公債費の適正化に努めてまいりたい。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724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142239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72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142239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上昇傾向が続いて</a:t>
          </a:r>
          <a:r>
            <a:rPr lang="ja-JP" altLang="en-US" sz="1100">
              <a:solidFill>
                <a:schemeClr val="dk1"/>
              </a:solidFill>
              <a:effectLst/>
              <a:latin typeface="+mn-lt"/>
              <a:ea typeface="+mn-ea"/>
              <a:cs typeface="+mn-cs"/>
            </a:rPr>
            <a:t>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元</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と比較的大幅に減少</a:t>
          </a:r>
          <a:r>
            <a:rPr lang="ja-JP" altLang="ja-JP" sz="1100">
              <a:solidFill>
                <a:schemeClr val="dk1"/>
              </a:solidFill>
              <a:effectLst/>
              <a:latin typeface="+mn-lt"/>
              <a:ea typeface="+mn-ea"/>
              <a:cs typeface="+mn-cs"/>
            </a:rPr>
            <a:t>し、類似団体との乖離幅も</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ポイントに</a:t>
          </a:r>
          <a:r>
            <a:rPr lang="ja-JP" altLang="en-US" sz="1100">
              <a:solidFill>
                <a:schemeClr val="dk1"/>
              </a:solidFill>
              <a:effectLst/>
              <a:latin typeface="+mn-lt"/>
              <a:ea typeface="+mn-ea"/>
              <a:cs typeface="+mn-cs"/>
            </a:rPr>
            <a:t>縮まった</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78994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1780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78994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541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78</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154432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26363"/>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32534</xdr:rowOff>
    </xdr:from>
    <xdr:to>
      <xdr:col>29</xdr:col>
      <xdr:colOff>127000</xdr:colOff>
      <xdr:row>18</xdr:row>
      <xdr:rowOff>45695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6259"/>
          <a:ext cx="6477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45695</xdr:rowOff>
    </xdr:from>
    <xdr:to>
      <xdr:col>26</xdr:col>
      <xdr:colOff>50800</xdr:colOff>
      <xdr:row>18</xdr:row>
      <xdr:rowOff>56716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9420"/>
          <a:ext cx="698500" cy="1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56716</xdr:rowOff>
    </xdr:from>
    <xdr:to>
      <xdr:col>22</xdr:col>
      <xdr:colOff>114300</xdr:colOff>
      <xdr:row>18</xdr:row>
      <xdr:rowOff>70498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0441"/>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56537</xdr:rowOff>
    </xdr:from>
    <xdr:to>
      <xdr:col>18</xdr:col>
      <xdr:colOff>177800</xdr:colOff>
      <xdr:row>18</xdr:row>
      <xdr:rowOff>70498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90262"/>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153184</xdr:rowOff>
    </xdr:from>
    <xdr:to>
      <xdr:col>29</xdr:col>
      <xdr:colOff>177800</xdr:colOff>
      <xdr:row>18</xdr:row>
      <xdr:rowOff>83334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125261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166345</xdr:rowOff>
    </xdr:from>
    <xdr:to>
      <xdr:col>26</xdr:col>
      <xdr:colOff>101600</xdr:colOff>
      <xdr:row>18</xdr:row>
      <xdr:rowOff>96495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81271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4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5916</xdr:rowOff>
    </xdr:from>
    <xdr:to>
      <xdr:col>22</xdr:col>
      <xdr:colOff>165100</xdr:colOff>
      <xdr:row>18</xdr:row>
      <xdr:rowOff>107516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92293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19698</xdr:rowOff>
    </xdr:from>
    <xdr:to>
      <xdr:col>19</xdr:col>
      <xdr:colOff>38100</xdr:colOff>
      <xdr:row>18</xdr:row>
      <xdr:rowOff>121298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5737</xdr:rowOff>
    </xdr:from>
    <xdr:to>
      <xdr:col>15</xdr:col>
      <xdr:colOff>101600</xdr:colOff>
      <xdr:row>18</xdr:row>
      <xdr:rowOff>107337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92114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165535</xdr:rowOff>
    </xdr:from>
    <xdr:to>
      <xdr:col>29</xdr:col>
      <xdr:colOff>127000</xdr:colOff>
      <xdr:row>34</xdr:row>
      <xdr:rowOff>176312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432985"/>
          <a:ext cx="6477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165535</xdr:rowOff>
    </xdr:from>
    <xdr:to>
      <xdr:col>26</xdr:col>
      <xdr:colOff>50800</xdr:colOff>
      <xdr:row>34</xdr:row>
      <xdr:rowOff>295739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432985"/>
          <a:ext cx="698500" cy="130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295739</xdr:rowOff>
    </xdr:from>
    <xdr:to>
      <xdr:col>22</xdr:col>
      <xdr:colOff>114300</xdr:colOff>
      <xdr:row>35</xdr:row>
      <xdr:rowOff>2478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63189"/>
          <a:ext cx="698500" cy="4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2478</xdr:rowOff>
    </xdr:from>
    <xdr:to>
      <xdr:col>18</xdr:col>
      <xdr:colOff>177800</xdr:colOff>
      <xdr:row>35</xdr:row>
      <xdr:rowOff>57081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12828"/>
          <a:ext cx="698500" cy="5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125512</xdr:rowOff>
    </xdr:from>
    <xdr:to>
      <xdr:col>29</xdr:col>
      <xdr:colOff>177800</xdr:colOff>
      <xdr:row>34</xdr:row>
      <xdr:rowOff>227112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9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313489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3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114735</xdr:rowOff>
    </xdr:from>
    <xdr:to>
      <xdr:col>26</xdr:col>
      <xdr:colOff>101600</xdr:colOff>
      <xdr:row>34</xdr:row>
      <xdr:rowOff>216335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226512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244939</xdr:rowOff>
    </xdr:from>
    <xdr:to>
      <xdr:col>22</xdr:col>
      <xdr:colOff>165100</xdr:colOff>
      <xdr:row>35</xdr:row>
      <xdr:rowOff>3639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1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294578</xdr:rowOff>
    </xdr:from>
    <xdr:to>
      <xdr:col>19</xdr:col>
      <xdr:colOff>38100</xdr:colOff>
      <xdr:row>35</xdr:row>
      <xdr:rowOff>53278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6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63455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6281</xdr:rowOff>
    </xdr:from>
    <xdr:to>
      <xdr:col>15</xdr:col>
      <xdr:colOff>101600</xdr:colOff>
      <xdr:row>35</xdr:row>
      <xdr:rowOff>107881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118058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8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28,148
28,034
216.75
11,988,532
11,856,589
125,688
7,067,273
14,064,993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30867</xdr:rowOff>
    </xdr:from>
    <xdr:to>
      <xdr:col>24</xdr:col>
      <xdr:colOff>63500</xdr:colOff>
      <xdr:row>38</xdr:row>
      <xdr:rowOff>61043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45967"/>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53099</xdr:rowOff>
    </xdr:from>
    <xdr:to>
      <xdr:col>19</xdr:col>
      <xdr:colOff>177800</xdr:colOff>
      <xdr:row>38</xdr:row>
      <xdr:rowOff>61043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68199"/>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53099</xdr:rowOff>
    </xdr:from>
    <xdr:to>
      <xdr:col>15</xdr:col>
      <xdr:colOff>50800</xdr:colOff>
      <xdr:row>38</xdr:row>
      <xdr:rowOff>72092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68199"/>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67787</xdr:rowOff>
    </xdr:from>
    <xdr:to>
      <xdr:col>10</xdr:col>
      <xdr:colOff>114300</xdr:colOff>
      <xdr:row>38</xdr:row>
      <xdr:rowOff>72092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288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151517</xdr:rowOff>
    </xdr:from>
    <xdr:to>
      <xdr:col>24</xdr:col>
      <xdr:colOff>114300</xdr:colOff>
      <xdr:row>38</xdr:row>
      <xdr:rowOff>81668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5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129944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10243</xdr:rowOff>
    </xdr:from>
    <xdr:to>
      <xdr:col>20</xdr:col>
      <xdr:colOff>38100</xdr:colOff>
      <xdr:row>38</xdr:row>
      <xdr:rowOff>111843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102970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2299</xdr:rowOff>
    </xdr:from>
    <xdr:to>
      <xdr:col>15</xdr:col>
      <xdr:colOff>101600</xdr:colOff>
      <xdr:row>38</xdr:row>
      <xdr:rowOff>103899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95026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21292</xdr:rowOff>
    </xdr:from>
    <xdr:to>
      <xdr:col>10</xdr:col>
      <xdr:colOff>165100</xdr:colOff>
      <xdr:row>38</xdr:row>
      <xdr:rowOff>122892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114019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16987</xdr:rowOff>
    </xdr:from>
    <xdr:to>
      <xdr:col>6</xdr:col>
      <xdr:colOff>38100</xdr:colOff>
      <xdr:row>38</xdr:row>
      <xdr:rowOff>118587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109714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42431</xdr:rowOff>
    </xdr:from>
    <xdr:to>
      <xdr:col>24</xdr:col>
      <xdr:colOff>63500</xdr:colOff>
      <xdr:row>57</xdr:row>
      <xdr:rowOff>57099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15081"/>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42431</xdr:rowOff>
    </xdr:from>
    <xdr:to>
      <xdr:col>19</xdr:col>
      <xdr:colOff>177800</xdr:colOff>
      <xdr:row>57</xdr:row>
      <xdr:rowOff>63056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5081"/>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63056</xdr:rowOff>
    </xdr:from>
    <xdr:to>
      <xdr:col>15</xdr:col>
      <xdr:colOff>50800</xdr:colOff>
      <xdr:row>57</xdr:row>
      <xdr:rowOff>65215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570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65215</xdr:rowOff>
    </xdr:from>
    <xdr:to>
      <xdr:col>10</xdr:col>
      <xdr:colOff>114300</xdr:colOff>
      <xdr:row>57</xdr:row>
      <xdr:rowOff>65736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786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6299</xdr:rowOff>
    </xdr:from>
    <xdr:to>
      <xdr:col>24</xdr:col>
      <xdr:colOff>114300</xdr:colOff>
      <xdr:row>57</xdr:row>
      <xdr:rowOff>107899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156176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163081</xdr:rowOff>
    </xdr:from>
    <xdr:to>
      <xdr:col>20</xdr:col>
      <xdr:colOff>38100</xdr:colOff>
      <xdr:row>57</xdr:row>
      <xdr:rowOff>93231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84358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12256</xdr:rowOff>
    </xdr:from>
    <xdr:to>
      <xdr:col>15</xdr:col>
      <xdr:colOff>101600</xdr:colOff>
      <xdr:row>57</xdr:row>
      <xdr:rowOff>113856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104983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14415</xdr:rowOff>
    </xdr:from>
    <xdr:to>
      <xdr:col>10</xdr:col>
      <xdr:colOff>165100</xdr:colOff>
      <xdr:row>57</xdr:row>
      <xdr:rowOff>116015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107142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14936</xdr:rowOff>
    </xdr:from>
    <xdr:to>
      <xdr:col>6</xdr:col>
      <xdr:colOff>38100</xdr:colOff>
      <xdr:row>57</xdr:row>
      <xdr:rowOff>116536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133063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6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151702</xdr:rowOff>
    </xdr:from>
    <xdr:to>
      <xdr:col>24</xdr:col>
      <xdr:colOff>63500</xdr:colOff>
      <xdr:row>75</xdr:row>
      <xdr:rowOff>102953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839002"/>
          <a:ext cx="838200" cy="1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76777</xdr:rowOff>
    </xdr:from>
    <xdr:to>
      <xdr:col>19</xdr:col>
      <xdr:colOff>177800</xdr:colOff>
      <xdr:row>74</xdr:row>
      <xdr:rowOff>151702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764077"/>
          <a:ext cx="889000" cy="7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76777</xdr:rowOff>
    </xdr:from>
    <xdr:to>
      <xdr:col>15</xdr:col>
      <xdr:colOff>50800</xdr:colOff>
      <xdr:row>75</xdr:row>
      <xdr:rowOff>71177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764077"/>
          <a:ext cx="889000" cy="1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44717</xdr:rowOff>
    </xdr:from>
    <xdr:to>
      <xdr:col>10</xdr:col>
      <xdr:colOff>114300</xdr:colOff>
      <xdr:row>75</xdr:row>
      <xdr:rowOff>71177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903467"/>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52153</xdr:rowOff>
    </xdr:from>
    <xdr:to>
      <xdr:col>24</xdr:col>
      <xdr:colOff>114300</xdr:colOff>
      <xdr:row>75</xdr:row>
      <xdr:rowOff>153752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10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75030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6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100902</xdr:rowOff>
    </xdr:from>
    <xdr:to>
      <xdr:col>20</xdr:col>
      <xdr:colOff>38100</xdr:colOff>
      <xdr:row>75</xdr:row>
      <xdr:rowOff>31052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7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47579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5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25977</xdr:rowOff>
    </xdr:from>
    <xdr:to>
      <xdr:col>15</xdr:col>
      <xdr:colOff>101600</xdr:colOff>
      <xdr:row>74</xdr:row>
      <xdr:rowOff>127577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7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144104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48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20377</xdr:rowOff>
    </xdr:from>
    <xdr:to>
      <xdr:col>10</xdr:col>
      <xdr:colOff>165100</xdr:colOff>
      <xdr:row>75</xdr:row>
      <xdr:rowOff>121977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138504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65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165367</xdr:rowOff>
    </xdr:from>
    <xdr:to>
      <xdr:col>6</xdr:col>
      <xdr:colOff>38100</xdr:colOff>
      <xdr:row>75</xdr:row>
      <xdr:rowOff>95517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112044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6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2132</xdr:rowOff>
    </xdr:from>
    <xdr:to>
      <xdr:col>24</xdr:col>
      <xdr:colOff>63500</xdr:colOff>
      <xdr:row>95</xdr:row>
      <xdr:rowOff>43442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89882"/>
          <a:ext cx="8382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43442</xdr:rowOff>
    </xdr:from>
    <xdr:to>
      <xdr:col>19</xdr:col>
      <xdr:colOff>177800</xdr:colOff>
      <xdr:row>95</xdr:row>
      <xdr:rowOff>98912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31192"/>
          <a:ext cx="889000" cy="5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53142</xdr:rowOff>
    </xdr:from>
    <xdr:to>
      <xdr:col>15</xdr:col>
      <xdr:colOff>50800</xdr:colOff>
      <xdr:row>95</xdr:row>
      <xdr:rowOff>98912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340892"/>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53142</xdr:rowOff>
    </xdr:from>
    <xdr:to>
      <xdr:col>10</xdr:col>
      <xdr:colOff>114300</xdr:colOff>
      <xdr:row>96</xdr:row>
      <xdr:rowOff>41060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40892"/>
          <a:ext cx="889000" cy="1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122782</xdr:rowOff>
    </xdr:from>
    <xdr:to>
      <xdr:col>24</xdr:col>
      <xdr:colOff>114300</xdr:colOff>
      <xdr:row>95</xdr:row>
      <xdr:rowOff>52932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145659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164092</xdr:rowOff>
    </xdr:from>
    <xdr:to>
      <xdr:col>20</xdr:col>
      <xdr:colOff>38100</xdr:colOff>
      <xdr:row>95</xdr:row>
      <xdr:rowOff>94242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110769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48112</xdr:rowOff>
    </xdr:from>
    <xdr:to>
      <xdr:col>15</xdr:col>
      <xdr:colOff>101600</xdr:colOff>
      <xdr:row>95</xdr:row>
      <xdr:rowOff>149712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166239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1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2342</xdr:rowOff>
    </xdr:from>
    <xdr:to>
      <xdr:col>10</xdr:col>
      <xdr:colOff>165100</xdr:colOff>
      <xdr:row>95</xdr:row>
      <xdr:rowOff>103942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120469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161710</xdr:rowOff>
    </xdr:from>
    <xdr:to>
      <xdr:col>6</xdr:col>
      <xdr:colOff>38100</xdr:colOff>
      <xdr:row>96</xdr:row>
      <xdr:rowOff>91860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108387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59973</xdr:rowOff>
    </xdr:from>
    <xdr:to>
      <xdr:col>55</xdr:col>
      <xdr:colOff>0</xdr:colOff>
      <xdr:row>36</xdr:row>
      <xdr:rowOff>102743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32173"/>
          <a:ext cx="838200" cy="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73972</xdr:rowOff>
    </xdr:from>
    <xdr:to>
      <xdr:col>50</xdr:col>
      <xdr:colOff>114300</xdr:colOff>
      <xdr:row>36</xdr:row>
      <xdr:rowOff>102743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46172"/>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73972</xdr:rowOff>
    </xdr:from>
    <xdr:to>
      <xdr:col>45</xdr:col>
      <xdr:colOff>177800</xdr:colOff>
      <xdr:row>36</xdr:row>
      <xdr:rowOff>103331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46172"/>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103331</xdr:rowOff>
    </xdr:from>
    <xdr:to>
      <xdr:col>41</xdr:col>
      <xdr:colOff>50800</xdr:colOff>
      <xdr:row>36</xdr:row>
      <xdr:rowOff>120454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75531"/>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9173</xdr:rowOff>
    </xdr:from>
    <xdr:to>
      <xdr:col>55</xdr:col>
      <xdr:colOff>50800</xdr:colOff>
      <xdr:row>36</xdr:row>
      <xdr:rowOff>110773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32050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51943</xdr:rowOff>
    </xdr:from>
    <xdr:to>
      <xdr:col>50</xdr:col>
      <xdr:colOff>165100</xdr:colOff>
      <xdr:row>36</xdr:row>
      <xdr:rowOff>153543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23172</xdr:rowOff>
    </xdr:from>
    <xdr:to>
      <xdr:col>46</xdr:col>
      <xdr:colOff>38100</xdr:colOff>
      <xdr:row>36</xdr:row>
      <xdr:rowOff>124772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141299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52531</xdr:rowOff>
    </xdr:from>
    <xdr:to>
      <xdr:col>41</xdr:col>
      <xdr:colOff>101600</xdr:colOff>
      <xdr:row>36</xdr:row>
      <xdr:rowOff>154131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170658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69654</xdr:rowOff>
    </xdr:from>
    <xdr:to>
      <xdr:col>36</xdr:col>
      <xdr:colOff>165100</xdr:colOff>
      <xdr:row>36</xdr:row>
      <xdr:rowOff>171254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16331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143982</xdr:rowOff>
    </xdr:from>
    <xdr:to>
      <xdr:col>55</xdr:col>
      <xdr:colOff>0</xdr:colOff>
      <xdr:row>58</xdr:row>
      <xdr:rowOff>718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45182"/>
          <a:ext cx="838200" cy="1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143982</xdr:rowOff>
    </xdr:from>
    <xdr:to>
      <xdr:col>50</xdr:col>
      <xdr:colOff>114300</xdr:colOff>
      <xdr:row>57</xdr:row>
      <xdr:rowOff>63089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45182"/>
          <a:ext cx="889000" cy="9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63089</xdr:rowOff>
    </xdr:from>
    <xdr:to>
      <xdr:col>45</xdr:col>
      <xdr:colOff>177800</xdr:colOff>
      <xdr:row>57</xdr:row>
      <xdr:rowOff>108083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35739"/>
          <a:ext cx="889000" cy="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108055</xdr:rowOff>
    </xdr:from>
    <xdr:to>
      <xdr:col>41</xdr:col>
      <xdr:colOff>50800</xdr:colOff>
      <xdr:row>57</xdr:row>
      <xdr:rowOff>108083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80705"/>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121368</xdr:rowOff>
    </xdr:from>
    <xdr:to>
      <xdr:col>55</xdr:col>
      <xdr:colOff>50800</xdr:colOff>
      <xdr:row>58</xdr:row>
      <xdr:rowOff>51518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80745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93182</xdr:rowOff>
    </xdr:from>
    <xdr:to>
      <xdr:col>50</xdr:col>
      <xdr:colOff>165100</xdr:colOff>
      <xdr:row>57</xdr:row>
      <xdr:rowOff>23332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39859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46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12289</xdr:rowOff>
    </xdr:from>
    <xdr:to>
      <xdr:col>46</xdr:col>
      <xdr:colOff>38100</xdr:colOff>
      <xdr:row>57</xdr:row>
      <xdr:rowOff>113889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130416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6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57283</xdr:rowOff>
    </xdr:from>
    <xdr:to>
      <xdr:col>41</xdr:col>
      <xdr:colOff>101600</xdr:colOff>
      <xdr:row>57</xdr:row>
      <xdr:rowOff>158883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3960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57255</xdr:rowOff>
    </xdr:from>
    <xdr:to>
      <xdr:col>36</xdr:col>
      <xdr:colOff>165100</xdr:colOff>
      <xdr:row>57</xdr:row>
      <xdr:rowOff>158855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79846</xdr:rowOff>
    </xdr:from>
    <xdr:to>
      <xdr:col>55</xdr:col>
      <xdr:colOff>0</xdr:colOff>
      <xdr:row>78</xdr:row>
      <xdr:rowOff>114447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281496"/>
          <a:ext cx="838200" cy="20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79846</xdr:rowOff>
    </xdr:from>
    <xdr:to>
      <xdr:col>50</xdr:col>
      <xdr:colOff>114300</xdr:colOff>
      <xdr:row>78</xdr:row>
      <xdr:rowOff>24161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81496"/>
          <a:ext cx="889000" cy="1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24161</xdr:rowOff>
    </xdr:from>
    <xdr:to>
      <xdr:col>45</xdr:col>
      <xdr:colOff>177800</xdr:colOff>
      <xdr:row>78</xdr:row>
      <xdr:rowOff>92666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97261"/>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92666</xdr:rowOff>
    </xdr:from>
    <xdr:to>
      <xdr:col>41</xdr:col>
      <xdr:colOff>50800</xdr:colOff>
      <xdr:row>78</xdr:row>
      <xdr:rowOff>113833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65766"/>
          <a:ext cx="889000" cy="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63647</xdr:rowOff>
    </xdr:from>
    <xdr:to>
      <xdr:col>55</xdr:col>
      <xdr:colOff>50800</xdr:colOff>
      <xdr:row>78</xdr:row>
      <xdr:rowOff>165247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29046</xdr:rowOff>
    </xdr:from>
    <xdr:to>
      <xdr:col>50</xdr:col>
      <xdr:colOff>165100</xdr:colOff>
      <xdr:row>77</xdr:row>
      <xdr:rowOff>130646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147173</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00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144811</xdr:rowOff>
    </xdr:from>
    <xdr:to>
      <xdr:col>46</xdr:col>
      <xdr:colOff>38100</xdr:colOff>
      <xdr:row>78</xdr:row>
      <xdr:rowOff>74961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91488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41866</xdr:rowOff>
    </xdr:from>
    <xdr:to>
      <xdr:col>41</xdr:col>
      <xdr:colOff>101600</xdr:colOff>
      <xdr:row>78</xdr:row>
      <xdr:rowOff>143466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159993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63033</xdr:rowOff>
    </xdr:from>
    <xdr:to>
      <xdr:col>36</xdr:col>
      <xdr:colOff>165100</xdr:colOff>
      <xdr:row>78</xdr:row>
      <xdr:rowOff>164633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155760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26970</xdr:rowOff>
    </xdr:from>
    <xdr:to>
      <xdr:col>55</xdr:col>
      <xdr:colOff>0</xdr:colOff>
      <xdr:row>97</xdr:row>
      <xdr:rowOff>72712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57620"/>
          <a:ext cx="838200" cy="4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134893</xdr:rowOff>
    </xdr:from>
    <xdr:to>
      <xdr:col>50</xdr:col>
      <xdr:colOff>114300</xdr:colOff>
      <xdr:row>97</xdr:row>
      <xdr:rowOff>72712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594093"/>
          <a:ext cx="889000" cy="10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99161</xdr:rowOff>
    </xdr:from>
    <xdr:to>
      <xdr:col>45</xdr:col>
      <xdr:colOff>177800</xdr:colOff>
      <xdr:row>96</xdr:row>
      <xdr:rowOff>134893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558361"/>
          <a:ext cx="889000" cy="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56283</xdr:rowOff>
    </xdr:from>
    <xdr:to>
      <xdr:col>41</xdr:col>
      <xdr:colOff>50800</xdr:colOff>
      <xdr:row>96</xdr:row>
      <xdr:rowOff>99161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515483"/>
          <a:ext cx="8890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147620</xdr:rowOff>
    </xdr:from>
    <xdr:to>
      <xdr:col>55</xdr:col>
      <xdr:colOff>50800</xdr:colOff>
      <xdr:row>97</xdr:row>
      <xdr:rowOff>77770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170497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21912</xdr:rowOff>
    </xdr:from>
    <xdr:to>
      <xdr:col>50</xdr:col>
      <xdr:colOff>165100</xdr:colOff>
      <xdr:row>97</xdr:row>
      <xdr:rowOff>123512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140039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84093</xdr:rowOff>
    </xdr:from>
    <xdr:to>
      <xdr:col>46</xdr:col>
      <xdr:colOff>38100</xdr:colOff>
      <xdr:row>97</xdr:row>
      <xdr:rowOff>14243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30770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3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48361</xdr:rowOff>
    </xdr:from>
    <xdr:to>
      <xdr:col>41</xdr:col>
      <xdr:colOff>101600</xdr:colOff>
      <xdr:row>96</xdr:row>
      <xdr:rowOff>149961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166488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5483</xdr:rowOff>
    </xdr:from>
    <xdr:to>
      <xdr:col>36</xdr:col>
      <xdr:colOff>165100</xdr:colOff>
      <xdr:row>96</xdr:row>
      <xdr:rowOff>107083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4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123610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2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44424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0974"/>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42911</xdr:rowOff>
    </xdr:from>
    <xdr:to>
      <xdr:col>81</xdr:col>
      <xdr:colOff>50800</xdr:colOff>
      <xdr:row>39</xdr:row>
      <xdr:rowOff>44424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946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28219</xdr:rowOff>
    </xdr:from>
    <xdr:to>
      <xdr:col>76</xdr:col>
      <xdr:colOff>114300</xdr:colOff>
      <xdr:row>39</xdr:row>
      <xdr:rowOff>42911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4769"/>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28219</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476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165074</xdr:rowOff>
    </xdr:from>
    <xdr:to>
      <xdr:col>81</xdr:col>
      <xdr:colOff>101600</xdr:colOff>
      <xdr:row>39</xdr:row>
      <xdr:rowOff>95224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86351</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163561</xdr:rowOff>
    </xdr:from>
    <xdr:to>
      <xdr:col>76</xdr:col>
      <xdr:colOff>165100</xdr:colOff>
      <xdr:row>39</xdr:row>
      <xdr:rowOff>93711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84838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7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148869</xdr:rowOff>
    </xdr:from>
    <xdr:to>
      <xdr:col>72</xdr:col>
      <xdr:colOff>38100</xdr:colOff>
      <xdr:row>39</xdr:row>
      <xdr:rowOff>79019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95546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7823</xdr:rowOff>
    </xdr:from>
    <xdr:to>
      <xdr:col>85</xdr:col>
      <xdr:colOff>127000</xdr:colOff>
      <xdr:row>76</xdr:row>
      <xdr:rowOff>22416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38023"/>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22416</xdr:rowOff>
    </xdr:from>
    <xdr:to>
      <xdr:col>81</xdr:col>
      <xdr:colOff>50800</xdr:colOff>
      <xdr:row>76</xdr:row>
      <xdr:rowOff>90590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52616"/>
          <a:ext cx="889000" cy="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90590</xdr:rowOff>
    </xdr:from>
    <xdr:to>
      <xdr:col>76</xdr:col>
      <xdr:colOff>114300</xdr:colOff>
      <xdr:row>76</xdr:row>
      <xdr:rowOff>95745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20790"/>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93180</xdr:rowOff>
    </xdr:from>
    <xdr:to>
      <xdr:col>71</xdr:col>
      <xdr:colOff>177800</xdr:colOff>
      <xdr:row>76</xdr:row>
      <xdr:rowOff>95745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23380"/>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128474</xdr:rowOff>
    </xdr:from>
    <xdr:to>
      <xdr:col>85</xdr:col>
      <xdr:colOff>177800</xdr:colOff>
      <xdr:row>76</xdr:row>
      <xdr:rowOff>58623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87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151351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143066</xdr:rowOff>
    </xdr:from>
    <xdr:to>
      <xdr:col>81</xdr:col>
      <xdr:colOff>101600</xdr:colOff>
      <xdr:row>76</xdr:row>
      <xdr:rowOff>73216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89743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39790</xdr:rowOff>
    </xdr:from>
    <xdr:to>
      <xdr:col>76</xdr:col>
      <xdr:colOff>165100</xdr:colOff>
      <xdr:row>76</xdr:row>
      <xdr:rowOff>141390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157916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44945</xdr:rowOff>
    </xdr:from>
    <xdr:to>
      <xdr:col>72</xdr:col>
      <xdr:colOff>38100</xdr:colOff>
      <xdr:row>76</xdr:row>
      <xdr:rowOff>146545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163072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42380</xdr:rowOff>
    </xdr:from>
    <xdr:to>
      <xdr:col>67</xdr:col>
      <xdr:colOff>101600</xdr:colOff>
      <xdr:row>76</xdr:row>
      <xdr:rowOff>143980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160507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167463</xdr:rowOff>
    </xdr:from>
    <xdr:to>
      <xdr:col>85</xdr:col>
      <xdr:colOff>127000</xdr:colOff>
      <xdr:row>99</xdr:row>
      <xdr:rowOff>115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69563"/>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153212</xdr:rowOff>
    </xdr:from>
    <xdr:to>
      <xdr:col>81</xdr:col>
      <xdr:colOff>50800</xdr:colOff>
      <xdr:row>99</xdr:row>
      <xdr:rowOff>115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55312"/>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148780</xdr:rowOff>
    </xdr:from>
    <xdr:to>
      <xdr:col>76</xdr:col>
      <xdr:colOff>114300</xdr:colOff>
      <xdr:row>98</xdr:row>
      <xdr:rowOff>153212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50880"/>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148780</xdr:rowOff>
    </xdr:from>
    <xdr:to>
      <xdr:col>71</xdr:col>
      <xdr:colOff>177800</xdr:colOff>
      <xdr:row>98</xdr:row>
      <xdr:rowOff>152794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50880"/>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116663</xdr:rowOff>
    </xdr:from>
    <xdr:to>
      <xdr:col>85</xdr:col>
      <xdr:colOff>177800</xdr:colOff>
      <xdr:row>99</xdr:row>
      <xdr:rowOff>46813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31590</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3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120765</xdr:rowOff>
    </xdr:from>
    <xdr:to>
      <xdr:col>81</xdr:col>
      <xdr:colOff>101600</xdr:colOff>
      <xdr:row>99</xdr:row>
      <xdr:rowOff>50915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42042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102412</xdr:rowOff>
    </xdr:from>
    <xdr:to>
      <xdr:col>76</xdr:col>
      <xdr:colOff>165100</xdr:colOff>
      <xdr:row>99</xdr:row>
      <xdr:rowOff>32562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23689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9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97980</xdr:rowOff>
    </xdr:from>
    <xdr:to>
      <xdr:col>72</xdr:col>
      <xdr:colOff>38100</xdr:colOff>
      <xdr:row>99</xdr:row>
      <xdr:rowOff>28130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19257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101994</xdr:rowOff>
    </xdr:from>
    <xdr:to>
      <xdr:col>67</xdr:col>
      <xdr:colOff>101600</xdr:colOff>
      <xdr:row>99</xdr:row>
      <xdr:rowOff>32144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23271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16256</xdr:rowOff>
    </xdr:from>
    <xdr:to>
      <xdr:col>116</xdr:col>
      <xdr:colOff>63500</xdr:colOff>
      <xdr:row>58</xdr:row>
      <xdr:rowOff>16850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6035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16850</xdr:rowOff>
    </xdr:from>
    <xdr:to>
      <xdr:col>111</xdr:col>
      <xdr:colOff>177800</xdr:colOff>
      <xdr:row>58</xdr:row>
      <xdr:rowOff>18039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6095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18039</xdr:rowOff>
    </xdr:from>
    <xdr:to>
      <xdr:col>107</xdr:col>
      <xdr:colOff>50800</xdr:colOff>
      <xdr:row>58</xdr:row>
      <xdr:rowOff>18085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96213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18085</xdr:rowOff>
    </xdr:from>
    <xdr:to>
      <xdr:col>102</xdr:col>
      <xdr:colOff>114300</xdr:colOff>
      <xdr:row>58</xdr:row>
      <xdr:rowOff>18131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621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136906</xdr:rowOff>
    </xdr:from>
    <xdr:to>
      <xdr:col>116</xdr:col>
      <xdr:colOff>114300</xdr:colOff>
      <xdr:row>58</xdr:row>
      <xdr:rowOff>67056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96283</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69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137500</xdr:rowOff>
    </xdr:from>
    <xdr:to>
      <xdr:col>112</xdr:col>
      <xdr:colOff>38100</xdr:colOff>
      <xdr:row>58</xdr:row>
      <xdr:rowOff>67650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84177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8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138689</xdr:rowOff>
    </xdr:from>
    <xdr:to>
      <xdr:col>107</xdr:col>
      <xdr:colOff>101600</xdr:colOff>
      <xdr:row>58</xdr:row>
      <xdr:rowOff>68839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85366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8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138735</xdr:rowOff>
    </xdr:from>
    <xdr:to>
      <xdr:col>102</xdr:col>
      <xdr:colOff>165100</xdr:colOff>
      <xdr:row>58</xdr:row>
      <xdr:rowOff>68885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138781</xdr:rowOff>
    </xdr:from>
    <xdr:to>
      <xdr:col>98</xdr:col>
      <xdr:colOff>38100</xdr:colOff>
      <xdr:row>58</xdr:row>
      <xdr:rowOff>68931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85458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8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118692</xdr:rowOff>
    </xdr:from>
    <xdr:to>
      <xdr:col>116</xdr:col>
      <xdr:colOff>63500</xdr:colOff>
      <xdr:row>73</xdr:row>
      <xdr:rowOff>123401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634542"/>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123401</xdr:rowOff>
    </xdr:from>
    <xdr:to>
      <xdr:col>111</xdr:col>
      <xdr:colOff>177800</xdr:colOff>
      <xdr:row>73</xdr:row>
      <xdr:rowOff>124772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6392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124772</xdr:rowOff>
    </xdr:from>
    <xdr:to>
      <xdr:col>107</xdr:col>
      <xdr:colOff>50800</xdr:colOff>
      <xdr:row>73</xdr:row>
      <xdr:rowOff>150513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640622"/>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150513</xdr:rowOff>
    </xdr:from>
    <xdr:to>
      <xdr:col>102</xdr:col>
      <xdr:colOff>114300</xdr:colOff>
      <xdr:row>74</xdr:row>
      <xdr:rowOff>17125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666363"/>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67892</xdr:rowOff>
    </xdr:from>
    <xdr:to>
      <xdr:col>116</xdr:col>
      <xdr:colOff>114300</xdr:colOff>
      <xdr:row>73</xdr:row>
      <xdr:rowOff>169492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5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90769</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43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72601</xdr:rowOff>
    </xdr:from>
    <xdr:to>
      <xdr:col>112</xdr:col>
      <xdr:colOff>38100</xdr:colOff>
      <xdr:row>74</xdr:row>
      <xdr:rowOff>2751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5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19278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3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73972</xdr:rowOff>
    </xdr:from>
    <xdr:to>
      <xdr:col>107</xdr:col>
      <xdr:colOff>101600</xdr:colOff>
      <xdr:row>74</xdr:row>
      <xdr:rowOff>4122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5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20649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3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99713</xdr:rowOff>
    </xdr:from>
    <xdr:to>
      <xdr:col>102</xdr:col>
      <xdr:colOff>165100</xdr:colOff>
      <xdr:row>74</xdr:row>
      <xdr:rowOff>29863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46390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3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137775</xdr:rowOff>
    </xdr:from>
    <xdr:to>
      <xdr:col>98</xdr:col>
      <xdr:colOff>38100</xdr:colOff>
      <xdr:row>74</xdr:row>
      <xdr:rowOff>67925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6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84452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大型事業の実施により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年度以降の普通建設事業費</a:t>
          </a:r>
          <a:r>
            <a:rPr kumimoji="1" lang="ja-JP" altLang="en-US" sz="1100">
              <a:solidFill>
                <a:schemeClr val="dk1"/>
              </a:solidFill>
              <a:effectLst/>
              <a:latin typeface="+mn-lt"/>
              <a:ea typeface="+mn-ea"/>
              <a:cs typeface="+mn-cs"/>
            </a:rPr>
            <a:t>（うち新規整備）</a:t>
          </a:r>
          <a:r>
            <a:rPr kumimoji="1" lang="ja-JP" altLang="ja-JP" sz="1100">
              <a:solidFill>
                <a:schemeClr val="dk1"/>
              </a:solidFill>
              <a:effectLst/>
              <a:latin typeface="+mn-lt"/>
              <a:ea typeface="+mn-ea"/>
              <a:cs typeface="+mn-cs"/>
            </a:rPr>
            <a:t>が高くなっ</a:t>
          </a:r>
          <a:r>
            <a:rPr kumimoji="1" lang="ja-JP" altLang="en-US" sz="1100">
              <a:solidFill>
                <a:schemeClr val="dk1"/>
              </a:solidFill>
              <a:effectLst/>
              <a:latin typeface="+mn-lt"/>
              <a:ea typeface="+mn-ea"/>
              <a:cs typeface="+mn-cs"/>
            </a:rPr>
            <a:t>ていたが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元年度には類似団体平均程度まで減に転じている。一方で普通建設事業費（うち更新整備）は前年度に比べ増加している状態。</a:t>
          </a:r>
          <a:r>
            <a:rPr kumimoji="1" lang="ja-JP" altLang="ja-JP" sz="1100">
              <a:solidFill>
                <a:schemeClr val="dk1"/>
              </a:solidFill>
              <a:effectLst/>
              <a:latin typeface="+mn-lt"/>
              <a:ea typeface="+mn-ea"/>
              <a:cs typeface="+mn-cs"/>
            </a:rPr>
            <a:t>町民サービスを低下することなく財政運営を継続できるように努めているものの、施設の老朽化による維持補修費の増加や扶助費・繰出金も増加しており厳しい状況となっている。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28,148
28,034
216.75
11,988,532
11,856,589
125,688
7,067,273
14,064,993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18869</xdr:rowOff>
    </xdr:from>
    <xdr:to>
      <xdr:col>24</xdr:col>
      <xdr:colOff>63500</xdr:colOff>
      <xdr:row>34</xdr:row>
      <xdr:rowOff>126311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48169"/>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18869</xdr:rowOff>
    </xdr:from>
    <xdr:to>
      <xdr:col>19</xdr:col>
      <xdr:colOff>177800</xdr:colOff>
      <xdr:row>34</xdr:row>
      <xdr:rowOff>65895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48169"/>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63609</xdr:rowOff>
    </xdr:from>
    <xdr:to>
      <xdr:col>15</xdr:col>
      <xdr:colOff>50800</xdr:colOff>
      <xdr:row>34</xdr:row>
      <xdr:rowOff>65895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929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89734</xdr:rowOff>
    </xdr:from>
    <xdr:to>
      <xdr:col>10</xdr:col>
      <xdr:colOff>114300</xdr:colOff>
      <xdr:row>34</xdr:row>
      <xdr:rowOff>63609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4758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75511</xdr:rowOff>
    </xdr:from>
    <xdr:to>
      <xdr:col>24</xdr:col>
      <xdr:colOff>114300</xdr:colOff>
      <xdr:row>35</xdr:row>
      <xdr:rowOff>5661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98388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139519</xdr:rowOff>
    </xdr:from>
    <xdr:to>
      <xdr:col>20</xdr:col>
      <xdr:colOff>38100</xdr:colOff>
      <xdr:row>34</xdr:row>
      <xdr:rowOff>69669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86196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15095</xdr:rowOff>
    </xdr:from>
    <xdr:to>
      <xdr:col>15</xdr:col>
      <xdr:colOff>101600</xdr:colOff>
      <xdr:row>34</xdr:row>
      <xdr:rowOff>116695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133222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12809</xdr:rowOff>
    </xdr:from>
    <xdr:to>
      <xdr:col>10</xdr:col>
      <xdr:colOff>165100</xdr:colOff>
      <xdr:row>34</xdr:row>
      <xdr:rowOff>114409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130936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38934</xdr:rowOff>
    </xdr:from>
    <xdr:to>
      <xdr:col>6</xdr:col>
      <xdr:colOff>38100</xdr:colOff>
      <xdr:row>33</xdr:row>
      <xdr:rowOff>140534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157061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7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8625</xdr:rowOff>
    </xdr:from>
    <xdr:to>
      <xdr:col>24</xdr:col>
      <xdr:colOff>63500</xdr:colOff>
      <xdr:row>59</xdr:row>
      <xdr:rowOff>17802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124175"/>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162462</xdr:rowOff>
    </xdr:from>
    <xdr:to>
      <xdr:col>19</xdr:col>
      <xdr:colOff>177800</xdr:colOff>
      <xdr:row>59</xdr:row>
      <xdr:rowOff>8625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106562"/>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162462</xdr:rowOff>
    </xdr:from>
    <xdr:to>
      <xdr:col>15</xdr:col>
      <xdr:colOff>50800</xdr:colOff>
      <xdr:row>59</xdr:row>
      <xdr:rowOff>13905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106562"/>
          <a:ext cx="8890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169320</xdr:rowOff>
    </xdr:from>
    <xdr:to>
      <xdr:col>10</xdr:col>
      <xdr:colOff>114300</xdr:colOff>
      <xdr:row>59</xdr:row>
      <xdr:rowOff>13905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113420"/>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138452</xdr:rowOff>
    </xdr:from>
    <xdr:to>
      <xdr:col>24</xdr:col>
      <xdr:colOff>114300</xdr:colOff>
      <xdr:row>59</xdr:row>
      <xdr:rowOff>68602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53379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129275</xdr:rowOff>
    </xdr:from>
    <xdr:to>
      <xdr:col>20</xdr:col>
      <xdr:colOff>38100</xdr:colOff>
      <xdr:row>59</xdr:row>
      <xdr:rowOff>59425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50552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111662</xdr:rowOff>
    </xdr:from>
    <xdr:to>
      <xdr:col>15</xdr:col>
      <xdr:colOff>101600</xdr:colOff>
      <xdr:row>59</xdr:row>
      <xdr:rowOff>41812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32939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134555</xdr:rowOff>
    </xdr:from>
    <xdr:to>
      <xdr:col>10</xdr:col>
      <xdr:colOff>165100</xdr:colOff>
      <xdr:row>59</xdr:row>
      <xdr:rowOff>64705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55832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7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118520</xdr:rowOff>
    </xdr:from>
    <xdr:to>
      <xdr:col>6</xdr:col>
      <xdr:colOff>38100</xdr:colOff>
      <xdr:row>59</xdr:row>
      <xdr:rowOff>48670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39797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66764</xdr:rowOff>
    </xdr:from>
    <xdr:to>
      <xdr:col>24</xdr:col>
      <xdr:colOff>63500</xdr:colOff>
      <xdr:row>75</xdr:row>
      <xdr:rowOff>152488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925514"/>
          <a:ext cx="83820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66764</xdr:rowOff>
    </xdr:from>
    <xdr:to>
      <xdr:col>19</xdr:col>
      <xdr:colOff>177800</xdr:colOff>
      <xdr:row>76</xdr:row>
      <xdr:rowOff>54420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25514"/>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52642</xdr:rowOff>
    </xdr:from>
    <xdr:to>
      <xdr:col>15</xdr:col>
      <xdr:colOff>50800</xdr:colOff>
      <xdr:row>76</xdr:row>
      <xdr:rowOff>54420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08284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52642</xdr:rowOff>
    </xdr:from>
    <xdr:to>
      <xdr:col>10</xdr:col>
      <xdr:colOff>114300</xdr:colOff>
      <xdr:row>77</xdr:row>
      <xdr:rowOff>12345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82842"/>
          <a:ext cx="889000" cy="1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101689</xdr:rowOff>
    </xdr:from>
    <xdr:to>
      <xdr:col>24</xdr:col>
      <xdr:colOff>114300</xdr:colOff>
      <xdr:row>76</xdr:row>
      <xdr:rowOff>31840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124566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1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15964</xdr:rowOff>
    </xdr:from>
    <xdr:to>
      <xdr:col>20</xdr:col>
      <xdr:colOff>38100</xdr:colOff>
      <xdr:row>75</xdr:row>
      <xdr:rowOff>117564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134091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64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3620</xdr:rowOff>
    </xdr:from>
    <xdr:to>
      <xdr:col>15</xdr:col>
      <xdr:colOff>101600</xdr:colOff>
      <xdr:row>76</xdr:row>
      <xdr:rowOff>105220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80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1842</xdr:rowOff>
    </xdr:from>
    <xdr:to>
      <xdr:col>10</xdr:col>
      <xdr:colOff>165100</xdr:colOff>
      <xdr:row>76</xdr:row>
      <xdr:rowOff>103442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119969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80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132995</xdr:rowOff>
    </xdr:from>
    <xdr:to>
      <xdr:col>6</xdr:col>
      <xdr:colOff>38100</xdr:colOff>
      <xdr:row>77</xdr:row>
      <xdr:rowOff>63145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79671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110375</xdr:rowOff>
    </xdr:from>
    <xdr:to>
      <xdr:col>24</xdr:col>
      <xdr:colOff>63500</xdr:colOff>
      <xdr:row>97</xdr:row>
      <xdr:rowOff>146639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741025"/>
          <a:ext cx="838200" cy="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101507</xdr:rowOff>
    </xdr:from>
    <xdr:to>
      <xdr:col>19</xdr:col>
      <xdr:colOff>177800</xdr:colOff>
      <xdr:row>97</xdr:row>
      <xdr:rowOff>110375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32157"/>
          <a:ext cx="889000" cy="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101507</xdr:rowOff>
    </xdr:from>
    <xdr:to>
      <xdr:col>15</xdr:col>
      <xdr:colOff>50800</xdr:colOff>
      <xdr:row>97</xdr:row>
      <xdr:rowOff>102552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3215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102552</xdr:rowOff>
    </xdr:from>
    <xdr:to>
      <xdr:col>10</xdr:col>
      <xdr:colOff>114300</xdr:colOff>
      <xdr:row>97</xdr:row>
      <xdr:rowOff>138508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33202"/>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95839</xdr:rowOff>
    </xdr:from>
    <xdr:to>
      <xdr:col>24</xdr:col>
      <xdr:colOff>114300</xdr:colOff>
      <xdr:row>98</xdr:row>
      <xdr:rowOff>25989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118716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59575</xdr:rowOff>
    </xdr:from>
    <xdr:to>
      <xdr:col>20</xdr:col>
      <xdr:colOff>38100</xdr:colOff>
      <xdr:row>97</xdr:row>
      <xdr:rowOff>161175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50707</xdr:rowOff>
    </xdr:from>
    <xdr:to>
      <xdr:col>15</xdr:col>
      <xdr:colOff>101600</xdr:colOff>
      <xdr:row>97</xdr:row>
      <xdr:rowOff>152307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168834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51752</xdr:rowOff>
    </xdr:from>
    <xdr:to>
      <xdr:col>10</xdr:col>
      <xdr:colOff>165100</xdr:colOff>
      <xdr:row>97</xdr:row>
      <xdr:rowOff>153352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169879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87708</xdr:rowOff>
    </xdr:from>
    <xdr:to>
      <xdr:col>6</xdr:col>
      <xdr:colOff>38100</xdr:colOff>
      <xdr:row>98</xdr:row>
      <xdr:rowOff>17858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34385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4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78631</xdr:rowOff>
    </xdr:from>
    <xdr:to>
      <xdr:col>55</xdr:col>
      <xdr:colOff>0</xdr:colOff>
      <xdr:row>36</xdr:row>
      <xdr:rowOff>157335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250831"/>
          <a:ext cx="8382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78631</xdr:rowOff>
    </xdr:from>
    <xdr:to>
      <xdr:col>50</xdr:col>
      <xdr:colOff>114300</xdr:colOff>
      <xdr:row>36</xdr:row>
      <xdr:rowOff>81244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25083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70467</xdr:rowOff>
    </xdr:from>
    <xdr:to>
      <xdr:col>45</xdr:col>
      <xdr:colOff>177800</xdr:colOff>
      <xdr:row>36</xdr:row>
      <xdr:rowOff>81244</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071217"/>
          <a:ext cx="889000" cy="1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43688</xdr:rowOff>
    </xdr:from>
    <xdr:to>
      <xdr:col>41</xdr:col>
      <xdr:colOff>50800</xdr:colOff>
      <xdr:row>35</xdr:row>
      <xdr:rowOff>70467</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044438"/>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106535</xdr:rowOff>
    </xdr:from>
    <xdr:to>
      <xdr:col>55</xdr:col>
      <xdr:colOff>50800</xdr:colOff>
      <xdr:row>37</xdr:row>
      <xdr:rowOff>36685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2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129412</xdr:rowOff>
    </xdr:from>
    <xdr:ext cx="469744"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13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27831</xdr:rowOff>
    </xdr:from>
    <xdr:to>
      <xdr:col>50</xdr:col>
      <xdr:colOff>165100</xdr:colOff>
      <xdr:row>36</xdr:row>
      <xdr:rowOff>129431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145958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04428" y="597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30444</xdr:rowOff>
    </xdr:from>
    <xdr:to>
      <xdr:col>46</xdr:col>
      <xdr:colOff>38100</xdr:colOff>
      <xdr:row>36</xdr:row>
      <xdr:rowOff>132044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2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148571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15428" y="597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19667</xdr:rowOff>
    </xdr:from>
    <xdr:to>
      <xdr:col>41</xdr:col>
      <xdr:colOff>101600</xdr:colOff>
      <xdr:row>35</xdr:row>
      <xdr:rowOff>121267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0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137794</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8" y="579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164338</xdr:rowOff>
    </xdr:from>
    <xdr:to>
      <xdr:col>36</xdr:col>
      <xdr:colOff>165100</xdr:colOff>
      <xdr:row>35</xdr:row>
      <xdr:rowOff>94488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111015</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16142</xdr:rowOff>
    </xdr:from>
    <xdr:to>
      <xdr:col>55</xdr:col>
      <xdr:colOff>0</xdr:colOff>
      <xdr:row>58</xdr:row>
      <xdr:rowOff>104332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8760092"/>
          <a:ext cx="838200" cy="128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16142</xdr:rowOff>
    </xdr:from>
    <xdr:to>
      <xdr:col>50</xdr:col>
      <xdr:colOff>114300</xdr:colOff>
      <xdr:row>57</xdr:row>
      <xdr:rowOff>86028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8760092"/>
          <a:ext cx="889000" cy="109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86028</xdr:rowOff>
    </xdr:from>
    <xdr:to>
      <xdr:col>45</xdr:col>
      <xdr:colOff>177800</xdr:colOff>
      <xdr:row>58</xdr:row>
      <xdr:rowOff>28927</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9858678"/>
          <a:ext cx="889000" cy="1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28927</xdr:rowOff>
    </xdr:from>
    <xdr:to>
      <xdr:col>41</xdr:col>
      <xdr:colOff>50800</xdr:colOff>
      <xdr:row>58</xdr:row>
      <xdr:rowOff>126016</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9973027"/>
          <a:ext cx="889000" cy="9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53532</xdr:rowOff>
    </xdr:from>
    <xdr:to>
      <xdr:col>55</xdr:col>
      <xdr:colOff>50800</xdr:colOff>
      <xdr:row>58</xdr:row>
      <xdr:rowOff>155132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9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31959</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136792</xdr:rowOff>
    </xdr:from>
    <xdr:to>
      <xdr:col>50</xdr:col>
      <xdr:colOff>165100</xdr:colOff>
      <xdr:row>51</xdr:row>
      <xdr:rowOff>66942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87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83469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84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35228</xdr:rowOff>
    </xdr:from>
    <xdr:to>
      <xdr:col>46</xdr:col>
      <xdr:colOff>38100</xdr:colOff>
      <xdr:row>57</xdr:row>
      <xdr:rowOff>136828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8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153355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5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149577</xdr:rowOff>
    </xdr:from>
    <xdr:to>
      <xdr:col>41</xdr:col>
      <xdr:colOff>101600</xdr:colOff>
      <xdr:row>58</xdr:row>
      <xdr:rowOff>79727</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96254</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6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75216</xdr:rowOff>
    </xdr:from>
    <xdr:to>
      <xdr:col>36</xdr:col>
      <xdr:colOff>165100</xdr:colOff>
      <xdr:row>59</xdr:row>
      <xdr:rowOff>5366</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167943</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1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78490</xdr:rowOff>
    </xdr:from>
    <xdr:to>
      <xdr:col>55</xdr:col>
      <xdr:colOff>0</xdr:colOff>
      <xdr:row>78</xdr:row>
      <xdr:rowOff>154232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451590"/>
          <a:ext cx="8382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78490</xdr:rowOff>
    </xdr:from>
    <xdr:to>
      <xdr:col>50</xdr:col>
      <xdr:colOff>114300</xdr:colOff>
      <xdr:row>78</xdr:row>
      <xdr:rowOff>170876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451590"/>
          <a:ext cx="889000" cy="9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168058</xdr:rowOff>
    </xdr:from>
    <xdr:to>
      <xdr:col>45</xdr:col>
      <xdr:colOff>177800</xdr:colOff>
      <xdr:row>78</xdr:row>
      <xdr:rowOff>170876</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41158"/>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153775</xdr:rowOff>
    </xdr:from>
    <xdr:to>
      <xdr:col>41</xdr:col>
      <xdr:colOff>50800</xdr:colOff>
      <xdr:row>78</xdr:row>
      <xdr:rowOff>168058</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26875"/>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103432</xdr:rowOff>
    </xdr:from>
    <xdr:to>
      <xdr:col>55</xdr:col>
      <xdr:colOff>50800</xdr:colOff>
      <xdr:row>79</xdr:row>
      <xdr:rowOff>33582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4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62809</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26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27690</xdr:rowOff>
    </xdr:from>
    <xdr:to>
      <xdr:col>50</xdr:col>
      <xdr:colOff>165100</xdr:colOff>
      <xdr:row>78</xdr:row>
      <xdr:rowOff>129290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145817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17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120076</xdr:rowOff>
    </xdr:from>
    <xdr:to>
      <xdr:col>46</xdr:col>
      <xdr:colOff>38100</xdr:colOff>
      <xdr:row>79</xdr:row>
      <xdr:rowOff>50226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4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66753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26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117258</xdr:rowOff>
    </xdr:from>
    <xdr:to>
      <xdr:col>41</xdr:col>
      <xdr:colOff>101600</xdr:colOff>
      <xdr:row>79</xdr:row>
      <xdr:rowOff>47408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4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63935</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2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102975</xdr:rowOff>
    </xdr:from>
    <xdr:to>
      <xdr:col>36</xdr:col>
      <xdr:colOff>165100</xdr:colOff>
      <xdr:row>79</xdr:row>
      <xdr:rowOff>33125</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49652</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2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27217</xdr:rowOff>
    </xdr:from>
    <xdr:to>
      <xdr:col>55</xdr:col>
      <xdr:colOff>0</xdr:colOff>
      <xdr:row>98</xdr:row>
      <xdr:rowOff>42666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29317"/>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130553</xdr:rowOff>
    </xdr:from>
    <xdr:to>
      <xdr:col>50</xdr:col>
      <xdr:colOff>114300</xdr:colOff>
      <xdr:row>98</xdr:row>
      <xdr:rowOff>42666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61203"/>
          <a:ext cx="889000" cy="8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130553</xdr:rowOff>
    </xdr:from>
    <xdr:to>
      <xdr:col>45</xdr:col>
      <xdr:colOff>177800</xdr:colOff>
      <xdr:row>97</xdr:row>
      <xdr:rowOff>161277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61203"/>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155225</xdr:rowOff>
    </xdr:from>
    <xdr:to>
      <xdr:col>41</xdr:col>
      <xdr:colOff>50800</xdr:colOff>
      <xdr:row>97</xdr:row>
      <xdr:rowOff>161277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85875"/>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147867</xdr:rowOff>
    </xdr:from>
    <xdr:to>
      <xdr:col>55</xdr:col>
      <xdr:colOff>50800</xdr:colOff>
      <xdr:row>98</xdr:row>
      <xdr:rowOff>78017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107244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163316</xdr:rowOff>
    </xdr:from>
    <xdr:to>
      <xdr:col>50</xdr:col>
      <xdr:colOff>165100</xdr:colOff>
      <xdr:row>98</xdr:row>
      <xdr:rowOff>93466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109993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79753</xdr:rowOff>
    </xdr:from>
    <xdr:to>
      <xdr:col>46</xdr:col>
      <xdr:colOff>38100</xdr:colOff>
      <xdr:row>98</xdr:row>
      <xdr:rowOff>9903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26430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4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110477</xdr:rowOff>
    </xdr:from>
    <xdr:to>
      <xdr:col>41</xdr:col>
      <xdr:colOff>101600</xdr:colOff>
      <xdr:row>98</xdr:row>
      <xdr:rowOff>40627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57154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104425</xdr:rowOff>
    </xdr:from>
    <xdr:to>
      <xdr:col>36</xdr:col>
      <xdr:colOff>165100</xdr:colOff>
      <xdr:row>98</xdr:row>
      <xdr:rowOff>34575</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51102</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83807</xdr:rowOff>
    </xdr:from>
    <xdr:to>
      <xdr:col>85</xdr:col>
      <xdr:colOff>127000</xdr:colOff>
      <xdr:row>36</xdr:row>
      <xdr:rowOff>127127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256007"/>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127127</xdr:rowOff>
    </xdr:from>
    <xdr:to>
      <xdr:col>81</xdr:col>
      <xdr:colOff>50800</xdr:colOff>
      <xdr:row>37</xdr:row>
      <xdr:rowOff>178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299327"/>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178</xdr:rowOff>
    </xdr:from>
    <xdr:to>
      <xdr:col>76</xdr:col>
      <xdr:colOff>114300</xdr:colOff>
      <xdr:row>37</xdr:row>
      <xdr:rowOff>121869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343828"/>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101562</xdr:rowOff>
    </xdr:from>
    <xdr:to>
      <xdr:col>71</xdr:col>
      <xdr:colOff>177800</xdr:colOff>
      <xdr:row>37</xdr:row>
      <xdr:rowOff>121869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445212"/>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33007</xdr:rowOff>
    </xdr:from>
    <xdr:to>
      <xdr:col>85</xdr:col>
      <xdr:colOff>177800</xdr:colOff>
      <xdr:row>36</xdr:row>
      <xdr:rowOff>134607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55884</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0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76327</xdr:rowOff>
    </xdr:from>
    <xdr:to>
      <xdr:col>81</xdr:col>
      <xdr:colOff>101600</xdr:colOff>
      <xdr:row>37</xdr:row>
      <xdr:rowOff>6477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23004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0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120828</xdr:rowOff>
    </xdr:from>
    <xdr:to>
      <xdr:col>76</xdr:col>
      <xdr:colOff>165100</xdr:colOff>
      <xdr:row>37</xdr:row>
      <xdr:rowOff>50978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2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67505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0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71069</xdr:rowOff>
    </xdr:from>
    <xdr:to>
      <xdr:col>72</xdr:col>
      <xdr:colOff>38100</xdr:colOff>
      <xdr:row>38</xdr:row>
      <xdr:rowOff>1219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17746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1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50762</xdr:rowOff>
    </xdr:from>
    <xdr:to>
      <xdr:col>67</xdr:col>
      <xdr:colOff>101600</xdr:colOff>
      <xdr:row>37</xdr:row>
      <xdr:rowOff>152362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168889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1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23952</xdr:rowOff>
    </xdr:from>
    <xdr:to>
      <xdr:col>85</xdr:col>
      <xdr:colOff>127000</xdr:colOff>
      <xdr:row>57</xdr:row>
      <xdr:rowOff>92532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9660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133408</xdr:rowOff>
    </xdr:from>
    <xdr:to>
      <xdr:col>81</xdr:col>
      <xdr:colOff>50800</xdr:colOff>
      <xdr:row>57</xdr:row>
      <xdr:rowOff>92532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734608"/>
          <a:ext cx="889000" cy="1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128891</xdr:rowOff>
    </xdr:from>
    <xdr:to>
      <xdr:col>76</xdr:col>
      <xdr:colOff>114300</xdr:colOff>
      <xdr:row>56</xdr:row>
      <xdr:rowOff>133408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730091"/>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128891</xdr:rowOff>
    </xdr:from>
    <xdr:to>
      <xdr:col>71</xdr:col>
      <xdr:colOff>177800</xdr:colOff>
      <xdr:row>56</xdr:row>
      <xdr:rowOff>136195</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730091"/>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144602</xdr:rowOff>
    </xdr:from>
    <xdr:to>
      <xdr:col>85</xdr:col>
      <xdr:colOff>177800</xdr:colOff>
      <xdr:row>57</xdr:row>
      <xdr:rowOff>74752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167479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41732</xdr:rowOff>
    </xdr:from>
    <xdr:to>
      <xdr:col>81</xdr:col>
      <xdr:colOff>101600</xdr:colOff>
      <xdr:row>57</xdr:row>
      <xdr:rowOff>143332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159859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82608</xdr:rowOff>
    </xdr:from>
    <xdr:to>
      <xdr:col>76</xdr:col>
      <xdr:colOff>165100</xdr:colOff>
      <xdr:row>57</xdr:row>
      <xdr:rowOff>12758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6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29285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4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78091</xdr:rowOff>
    </xdr:from>
    <xdr:to>
      <xdr:col>72</xdr:col>
      <xdr:colOff>38100</xdr:colOff>
      <xdr:row>57</xdr:row>
      <xdr:rowOff>8241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6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24768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45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85395</xdr:rowOff>
    </xdr:from>
    <xdr:to>
      <xdr:col>67</xdr:col>
      <xdr:colOff>101600</xdr:colOff>
      <xdr:row>57</xdr:row>
      <xdr:rowOff>15545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6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32072</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4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44424</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8974"/>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42911</xdr:rowOff>
    </xdr:from>
    <xdr:to>
      <xdr:col>81</xdr:col>
      <xdr:colOff>50800</xdr:colOff>
      <xdr:row>79</xdr:row>
      <xdr:rowOff>44424</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746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28220</xdr:rowOff>
    </xdr:from>
    <xdr:to>
      <xdr:col>76</xdr:col>
      <xdr:colOff>114300</xdr:colOff>
      <xdr:row>79</xdr:row>
      <xdr:rowOff>42911</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72770"/>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28220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7277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165074</xdr:rowOff>
    </xdr:from>
    <xdr:to>
      <xdr:col>81</xdr:col>
      <xdr:colOff>101600</xdr:colOff>
      <xdr:row>79</xdr:row>
      <xdr:rowOff>95224</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86351</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163561</xdr:rowOff>
    </xdr:from>
    <xdr:to>
      <xdr:col>76</xdr:col>
      <xdr:colOff>165100</xdr:colOff>
      <xdr:row>79</xdr:row>
      <xdr:rowOff>93711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84838</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148870</xdr:rowOff>
    </xdr:from>
    <xdr:to>
      <xdr:col>72</xdr:col>
      <xdr:colOff>38100</xdr:colOff>
      <xdr:row>79</xdr:row>
      <xdr:rowOff>79020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95547</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2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7823</xdr:rowOff>
    </xdr:from>
    <xdr:to>
      <xdr:col>85</xdr:col>
      <xdr:colOff>127000</xdr:colOff>
      <xdr:row>96</xdr:row>
      <xdr:rowOff>22416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67023"/>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22416</xdr:rowOff>
    </xdr:from>
    <xdr:to>
      <xdr:col>81</xdr:col>
      <xdr:colOff>50800</xdr:colOff>
      <xdr:row>96</xdr:row>
      <xdr:rowOff>90590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81616"/>
          <a:ext cx="889000" cy="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90590</xdr:rowOff>
    </xdr:from>
    <xdr:to>
      <xdr:col>76</xdr:col>
      <xdr:colOff>114300</xdr:colOff>
      <xdr:row>96</xdr:row>
      <xdr:rowOff>95745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49790"/>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93180</xdr:rowOff>
    </xdr:from>
    <xdr:to>
      <xdr:col>71</xdr:col>
      <xdr:colOff>177800</xdr:colOff>
      <xdr:row>96</xdr:row>
      <xdr:rowOff>95745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552380"/>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128473</xdr:rowOff>
    </xdr:from>
    <xdr:to>
      <xdr:col>85</xdr:col>
      <xdr:colOff>177800</xdr:colOff>
      <xdr:row>96</xdr:row>
      <xdr:rowOff>58623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151350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143066</xdr:rowOff>
    </xdr:from>
    <xdr:to>
      <xdr:col>81</xdr:col>
      <xdr:colOff>101600</xdr:colOff>
      <xdr:row>96</xdr:row>
      <xdr:rowOff>73216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89743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2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39790</xdr:rowOff>
    </xdr:from>
    <xdr:to>
      <xdr:col>76</xdr:col>
      <xdr:colOff>165100</xdr:colOff>
      <xdr:row>96</xdr:row>
      <xdr:rowOff>141390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157917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2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44945</xdr:rowOff>
    </xdr:from>
    <xdr:to>
      <xdr:col>72</xdr:col>
      <xdr:colOff>38100</xdr:colOff>
      <xdr:row>96</xdr:row>
      <xdr:rowOff>146545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163072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2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42380</xdr:rowOff>
    </xdr:from>
    <xdr:to>
      <xdr:col>67</xdr:col>
      <xdr:colOff>101600</xdr:colOff>
      <xdr:row>96</xdr:row>
      <xdr:rowOff>143980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160507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2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農林水産業費が</a:t>
          </a:r>
          <a:r>
            <a:rPr kumimoji="1" lang="ja-JP" altLang="en-US" sz="1100">
              <a:solidFill>
                <a:schemeClr val="dk1"/>
              </a:solidFill>
              <a:effectLst/>
              <a:latin typeface="+mn-lt"/>
              <a:ea typeface="+mn-ea"/>
              <a:cs typeface="+mn-cs"/>
            </a:rPr>
            <a:t>前年度急増しているが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地方創生の大型建設事業の実施によるためである。</a:t>
          </a:r>
          <a:r>
            <a:rPr kumimoji="1" lang="ja-JP" altLang="en-US" sz="1100">
              <a:solidFill>
                <a:schemeClr val="dk1"/>
              </a:solidFill>
              <a:effectLst/>
              <a:latin typeface="+mn-lt"/>
              <a:ea typeface="+mn-ea"/>
              <a:cs typeface="+mn-cs"/>
            </a:rPr>
            <a:t>元年度はその事業について皆減のため</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年度程度まで落ち着いている。</a:t>
          </a:r>
          <a:r>
            <a:rPr kumimoji="1" lang="ja-JP" altLang="ja-JP" sz="1100">
              <a:solidFill>
                <a:schemeClr val="dk1"/>
              </a:solidFill>
              <a:effectLst/>
              <a:latin typeface="+mn-lt"/>
              <a:ea typeface="+mn-ea"/>
              <a:cs typeface="+mn-cs"/>
            </a:rPr>
            <a:t>今後は近年の大型起債事業実施に伴い公債費の上昇を見込んでいる。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財政調整基金残高としては、</a:t>
          </a:r>
          <a:r>
            <a:rPr lang="ja-JP" altLang="en-US" sz="1100">
              <a:solidFill>
                <a:schemeClr val="dk1"/>
              </a:solidFill>
              <a:effectLst/>
              <a:latin typeface="+mn-lt"/>
              <a:ea typeface="+mn-ea"/>
              <a:cs typeface="+mn-cs"/>
            </a:rPr>
            <a:t>元</a:t>
          </a:r>
          <a:r>
            <a:rPr lang="ja-JP" altLang="ja-JP" sz="1100">
              <a:solidFill>
                <a:schemeClr val="dk1"/>
              </a:solidFill>
              <a:effectLst/>
              <a:latin typeface="+mn-lt"/>
              <a:ea typeface="+mn-ea"/>
              <a:cs typeface="+mn-cs"/>
            </a:rPr>
            <a:t>年度決算時で</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億円である。</a:t>
          </a:r>
          <a:endParaRPr lang="ja-JP" altLang="ja-JP" sz="1400">
            <a:effectLst/>
          </a:endParaRPr>
        </a:p>
        <a:p>
          <a:r>
            <a:rPr lang="ja-JP" altLang="ja-JP" sz="1100">
              <a:solidFill>
                <a:schemeClr val="dk1"/>
              </a:solidFill>
              <a:effectLst/>
              <a:latin typeface="+mn-lt"/>
              <a:ea typeface="+mn-ea"/>
              <a:cs typeface="+mn-cs"/>
            </a:rPr>
            <a:t>　実質収支額における標準財政規模比については、</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％で推移している。</a:t>
          </a:r>
          <a:endParaRPr lang="ja-JP" altLang="ja-JP" sz="1400">
            <a:effectLst/>
          </a:endParaRPr>
        </a:p>
        <a:p>
          <a:r>
            <a:rPr lang="ja-JP" altLang="ja-JP" sz="1100">
              <a:solidFill>
                <a:schemeClr val="dk1"/>
              </a:solidFill>
              <a:effectLst/>
              <a:latin typeface="+mn-lt"/>
              <a:ea typeface="+mn-ea"/>
              <a:cs typeface="+mn-cs"/>
            </a:rPr>
            <a:t>　実質単年度収支における標準財政規模比</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ついては、</a:t>
          </a:r>
          <a:r>
            <a:rPr lang="ja-JP" altLang="en-US" sz="1100">
              <a:solidFill>
                <a:schemeClr val="dk1"/>
              </a:solidFill>
              <a:effectLst/>
              <a:latin typeface="+mn-lt"/>
              <a:ea typeface="+mn-ea"/>
              <a:cs typeface="+mn-cs"/>
            </a:rPr>
            <a:t>元</a:t>
          </a:r>
          <a:r>
            <a:rPr lang="ja-JP" altLang="ja-JP" sz="1100">
              <a:solidFill>
                <a:schemeClr val="dk1"/>
              </a:solidFill>
              <a:effectLst/>
              <a:latin typeface="+mn-lt"/>
              <a:ea typeface="+mn-ea"/>
              <a:cs typeface="+mn-cs"/>
            </a:rPr>
            <a:t>年度は単年度収支が約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0.14</a:t>
          </a:r>
          <a:r>
            <a:rPr lang="ja-JP" altLang="ja-JP" sz="1100">
              <a:solidFill>
                <a:schemeClr val="dk1"/>
              </a:solidFill>
              <a:effectLst/>
              <a:latin typeface="+mn-lt"/>
              <a:ea typeface="+mn-ea"/>
              <a:cs typeface="+mn-cs"/>
            </a:rPr>
            <a:t>となっているが、財政調整基金を取り崩したことによるもの。</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連結実質赤字比率については、これまで赤字額が計上されたことはなく、毎年度黒字額の計上が続いている。</a:t>
          </a:r>
          <a:endParaRPr lang="ja-JP" altLang="ja-JP" sz="1400">
            <a:effectLst/>
          </a:endParaRPr>
        </a:p>
        <a:p>
          <a:r>
            <a:rPr lang="ja-JP" altLang="ja-JP" sz="1100">
              <a:solidFill>
                <a:schemeClr val="dk1"/>
              </a:solidFill>
              <a:effectLst/>
              <a:latin typeface="+mn-lt"/>
              <a:ea typeface="+mn-ea"/>
              <a:cs typeface="+mn-cs"/>
            </a:rPr>
            <a:t>　また各会計の状況においては、国民健康保険特別会計が</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の間</a:t>
          </a:r>
          <a:r>
            <a:rPr lang="ja-JP" altLang="ja-JP" sz="1100">
              <a:solidFill>
                <a:schemeClr val="dk1"/>
              </a:solidFill>
              <a:effectLst/>
              <a:latin typeface="+mn-lt"/>
              <a:ea typeface="+mn-ea"/>
              <a:cs typeface="+mn-cs"/>
            </a:rPr>
            <a:t>赤字となったが、その他の会計は標準財政規模比の数値に増減があるものの赤字額が計上されたことはない。</a:t>
          </a:r>
          <a:endParaRPr lang="ja-JP" altLang="ja-JP" sz="1400">
            <a:effectLst/>
          </a:endParaRPr>
        </a:p>
        <a:p>
          <a:r>
            <a:rPr lang="ja-JP" altLang="ja-JP" sz="1100">
              <a:solidFill>
                <a:schemeClr val="dk1"/>
              </a:solidFill>
              <a:effectLst/>
              <a:latin typeface="+mn-lt"/>
              <a:ea typeface="+mn-ea"/>
              <a:cs typeface="+mn-cs"/>
            </a:rPr>
            <a:t>　今後も黒字計上が続くよう、各会計において適正な財政執行に努めてまいりたい。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11988532</v>
      </c>
      <c r="BO4" s="424"/>
      <c r="BP4" s="424"/>
      <c r="BQ4" s="424"/>
      <c r="BR4" s="424"/>
      <c r="BS4" s="424"/>
      <c r="BT4" s="424"/>
      <c r="BU4" s="425"/>
      <c r="BV4" s="423">
        <v>14417615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1.8</v>
      </c>
      <c r="CU4" s="608"/>
      <c r="CV4" s="608"/>
      <c r="CW4" s="608"/>
      <c r="CX4" s="608"/>
      <c r="CY4" s="608"/>
      <c r="CZ4" s="608"/>
      <c r="DA4" s="609"/>
      <c r="DB4" s="607">
        <v>2.1</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11856589</v>
      </c>
      <c r="BO5" s="429"/>
      <c r="BP5" s="429"/>
      <c r="BQ5" s="429"/>
      <c r="BR5" s="429"/>
      <c r="BS5" s="429"/>
      <c r="BT5" s="429"/>
      <c r="BU5" s="430"/>
      <c r="BV5" s="428">
        <v>14204171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93.8</v>
      </c>
      <c r="CU5" s="399"/>
      <c r="CV5" s="399"/>
      <c r="CW5" s="399"/>
      <c r="CX5" s="399"/>
      <c r="CY5" s="399"/>
      <c r="CZ5" s="399"/>
      <c r="DA5" s="400"/>
      <c r="DB5" s="398">
        <v>98.6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131943</v>
      </c>
      <c r="BO6" s="429"/>
      <c r="BP6" s="429"/>
      <c r="BQ6" s="429"/>
      <c r="BR6" s="429"/>
      <c r="BS6" s="429"/>
      <c r="BT6" s="429"/>
      <c r="BU6" s="430"/>
      <c r="BV6" s="428">
        <v>213444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97.9</v>
      </c>
      <c r="CU6" s="582"/>
      <c r="CV6" s="582"/>
      <c r="CW6" s="582"/>
      <c r="CX6" s="582"/>
      <c r="CY6" s="582"/>
      <c r="CZ6" s="582"/>
      <c r="DA6" s="583"/>
      <c r="DB6" s="581">
        <v>103.9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6255</v>
      </c>
      <c r="BO7" s="429"/>
      <c r="BP7" s="429"/>
      <c r="BQ7" s="429"/>
      <c r="BR7" s="429"/>
      <c r="BS7" s="429"/>
      <c r="BT7" s="429"/>
      <c r="BU7" s="430"/>
      <c r="BV7" s="428">
        <v>67744</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7067273</v>
      </c>
      <c r="CU7" s="429"/>
      <c r="CV7" s="429"/>
      <c r="CW7" s="429"/>
      <c r="CX7" s="429"/>
      <c r="CY7" s="429"/>
      <c r="CZ7" s="429"/>
      <c r="DA7" s="430"/>
      <c r="DB7" s="428">
        <v>6951555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125688</v>
      </c>
      <c r="BO8" s="429"/>
      <c r="BP8" s="429"/>
      <c r="BQ8" s="429"/>
      <c r="BR8" s="429"/>
      <c r="BS8" s="429"/>
      <c r="BT8" s="429"/>
      <c r="BU8" s="430"/>
      <c r="BV8" s="428">
        <v>145700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0.48</v>
      </c>
      <c r="CU8" s="542"/>
      <c r="CV8" s="542"/>
      <c r="CW8" s="542"/>
      <c r="CX8" s="542"/>
      <c r="CY8" s="542"/>
      <c r="CZ8" s="542"/>
      <c r="DA8" s="543"/>
      <c r="DB8" s="541">
        <v>0.48</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28120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106</v>
      </c>
      <c r="AV9" s="486"/>
      <c r="AW9" s="486"/>
      <c r="AX9" s="486"/>
      <c r="AY9" s="408" t="s">
        <v>116</v>
      </c>
      <c r="AZ9" s="409"/>
      <c r="BA9" s="409"/>
      <c r="BB9" s="409"/>
      <c r="BC9" s="409"/>
      <c r="BD9" s="409"/>
      <c r="BE9" s="409"/>
      <c r="BF9" s="409"/>
      <c r="BG9" s="409"/>
      <c r="BH9" s="409"/>
      <c r="BI9" s="409"/>
      <c r="BJ9" s="409"/>
      <c r="BK9" s="409"/>
      <c r="BL9" s="409"/>
      <c r="BM9" s="410"/>
      <c r="BN9" s="428">
        <v>-20012</v>
      </c>
      <c r="BO9" s="429"/>
      <c r="BP9" s="429"/>
      <c r="BQ9" s="429"/>
      <c r="BR9" s="429"/>
      <c r="BS9" s="429"/>
      <c r="BT9" s="429"/>
      <c r="BU9" s="430"/>
      <c r="BV9" s="428">
        <v>-22144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14.5</v>
      </c>
      <c r="CU9" s="399"/>
      <c r="CV9" s="399"/>
      <c r="CW9" s="399"/>
      <c r="CX9" s="399"/>
      <c r="CY9" s="399"/>
      <c r="CZ9" s="399"/>
      <c r="DA9" s="400"/>
      <c r="DB9" s="398">
        <v>14.3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28463</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106</v>
      </c>
      <c r="AV10" s="486"/>
      <c r="AW10" s="486"/>
      <c r="AX10" s="486"/>
      <c r="AY10" s="408" t="s">
        <v>120</v>
      </c>
      <c r="AZ10" s="409"/>
      <c r="BA10" s="409"/>
      <c r="BB10" s="409"/>
      <c r="BC10" s="409"/>
      <c r="BD10" s="409"/>
      <c r="BE10" s="409"/>
      <c r="BF10" s="409"/>
      <c r="BG10" s="409"/>
      <c r="BH10" s="409"/>
      <c r="BI10" s="409"/>
      <c r="BJ10" s="409"/>
      <c r="BK10" s="409"/>
      <c r="BL10" s="409"/>
      <c r="BM10" s="410"/>
      <c r="BN10" s="428">
        <v>75000</v>
      </c>
      <c r="BO10" s="429"/>
      <c r="BP10" s="429"/>
      <c r="BQ10" s="429"/>
      <c r="BR10" s="429"/>
      <c r="BS10" s="429"/>
      <c r="BT10" s="429"/>
      <c r="BU10" s="430"/>
      <c r="BV10" s="428">
        <v>87000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28148</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94</v>
      </c>
      <c r="AV12" s="486"/>
      <c r="AW12" s="486"/>
      <c r="AX12" s="486"/>
      <c r="AY12" s="408" t="s">
        <v>133</v>
      </c>
      <c r="AZ12" s="409"/>
      <c r="BA12" s="409"/>
      <c r="BB12" s="409"/>
      <c r="BC12" s="409"/>
      <c r="BD12" s="409"/>
      <c r="BE12" s="409"/>
      <c r="BF12" s="409"/>
      <c r="BG12" s="409"/>
      <c r="BH12" s="409"/>
      <c r="BI12" s="409"/>
      <c r="BJ12" s="409"/>
      <c r="BK12" s="409"/>
      <c r="BL12" s="409"/>
      <c r="BM12" s="410"/>
      <c r="BN12" s="428">
        <v>65000</v>
      </c>
      <c r="BO12" s="429"/>
      <c r="BP12" s="429"/>
      <c r="BQ12" s="429"/>
      <c r="BR12" s="429"/>
      <c r="BS12" s="429"/>
      <c r="BT12" s="429"/>
      <c r="BU12" s="430"/>
      <c r="BV12" s="428">
        <v>187000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28034</v>
      </c>
      <c r="S13" s="532"/>
      <c r="T13" s="532"/>
      <c r="U13" s="532"/>
      <c r="V13" s="533"/>
      <c r="W13" s="519" t="s">
        <v>137</v>
      </c>
      <c r="X13" s="441"/>
      <c r="Y13" s="441"/>
      <c r="Z13" s="441"/>
      <c r="AA13" s="441"/>
      <c r="AB13" s="442"/>
      <c r="AC13" s="404">
        <v>1256</v>
      </c>
      <c r="AD13" s="405"/>
      <c r="AE13" s="405"/>
      <c r="AF13" s="405"/>
      <c r="AG13" s="406"/>
      <c r="AH13" s="404">
        <v>1235</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-10012</v>
      </c>
      <c r="BO13" s="429"/>
      <c r="BP13" s="429"/>
      <c r="BQ13" s="429"/>
      <c r="BR13" s="429"/>
      <c r="BS13" s="429"/>
      <c r="BT13" s="429"/>
      <c r="BU13" s="430"/>
      <c r="BV13" s="428">
        <v>-122144</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11.4</v>
      </c>
      <c r="CU13" s="399"/>
      <c r="CV13" s="399"/>
      <c r="CW13" s="399"/>
      <c r="CX13" s="399"/>
      <c r="CY13" s="399"/>
      <c r="CZ13" s="399"/>
      <c r="DA13" s="400"/>
      <c r="DB13" s="398">
        <v>10.8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28288</v>
      </c>
      <c r="S14" s="532"/>
      <c r="T14" s="532"/>
      <c r="U14" s="532"/>
      <c r="V14" s="533"/>
      <c r="W14" s="534"/>
      <c r="X14" s="444"/>
      <c r="Y14" s="444"/>
      <c r="Z14" s="444"/>
      <c r="AA14" s="444"/>
      <c r="AB14" s="445"/>
      <c r="AC14" s="524">
        <v>10.4</v>
      </c>
      <c r="AD14" s="525"/>
      <c r="AE14" s="525"/>
      <c r="AF14" s="525"/>
      <c r="AG14" s="526"/>
      <c r="AH14" s="524">
        <v>10.4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81.5</v>
      </c>
      <c r="CU14" s="536"/>
      <c r="CV14" s="536"/>
      <c r="CW14" s="536"/>
      <c r="CX14" s="536"/>
      <c r="CY14" s="536"/>
      <c r="CZ14" s="536"/>
      <c r="DA14" s="537"/>
      <c r="DB14" s="535">
        <v>87.6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136</v>
      </c>
      <c r="N15" s="529"/>
      <c r="O15" s="529"/>
      <c r="P15" s="529"/>
      <c r="Q15" s="530"/>
      <c r="R15" s="531">
        <v>28185</v>
      </c>
      <c r="S15" s="532"/>
      <c r="T15" s="532"/>
      <c r="U15" s="532"/>
      <c r="V15" s="533"/>
      <c r="W15" s="519" t="s">
        <v>144</v>
      </c>
      <c r="X15" s="441"/>
      <c r="Y15" s="441"/>
      <c r="Z15" s="441"/>
      <c r="AA15" s="441"/>
      <c r="AB15" s="442"/>
      <c r="AC15" s="404">
        <v>2443</v>
      </c>
      <c r="AD15" s="405"/>
      <c r="AE15" s="405"/>
      <c r="AF15" s="405"/>
      <c r="AG15" s="406"/>
      <c r="AH15" s="404">
        <v>2499</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2855512</v>
      </c>
      <c r="BO15" s="424"/>
      <c r="BP15" s="424"/>
      <c r="BQ15" s="424"/>
      <c r="BR15" s="424"/>
      <c r="BS15" s="424"/>
      <c r="BT15" s="424"/>
      <c r="BU15" s="425"/>
      <c r="BV15" s="423">
        <v>2840804</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20.3</v>
      </c>
      <c r="AD16" s="525"/>
      <c r="AE16" s="525"/>
      <c r="AF16" s="525"/>
      <c r="AG16" s="526"/>
      <c r="AH16" s="524">
        <v>21.1</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5987248</v>
      </c>
      <c r="BO16" s="429"/>
      <c r="BP16" s="429"/>
      <c r="BQ16" s="429"/>
      <c r="BR16" s="429"/>
      <c r="BS16" s="429"/>
      <c r="BT16" s="429"/>
      <c r="BU16" s="430"/>
      <c r="BV16" s="428">
        <v>5840605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8354</v>
      </c>
      <c r="AD17" s="405"/>
      <c r="AE17" s="405"/>
      <c r="AF17" s="405"/>
      <c r="AG17" s="406"/>
      <c r="AH17" s="404">
        <v>8127</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3603786</v>
      </c>
      <c r="BO17" s="429"/>
      <c r="BP17" s="429"/>
      <c r="BQ17" s="429"/>
      <c r="BR17" s="429"/>
      <c r="BS17" s="429"/>
      <c r="BT17" s="429"/>
      <c r="BU17" s="430"/>
      <c r="BV17" s="428">
        <v>3590488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216.75</v>
      </c>
      <c r="M18" s="493"/>
      <c r="N18" s="493"/>
      <c r="O18" s="493"/>
      <c r="P18" s="493"/>
      <c r="Q18" s="493"/>
      <c r="R18" s="494"/>
      <c r="S18" s="494"/>
      <c r="T18" s="494"/>
      <c r="U18" s="494"/>
      <c r="V18" s="495"/>
      <c r="W18" s="509"/>
      <c r="X18" s="510"/>
      <c r="Y18" s="510"/>
      <c r="Z18" s="510"/>
      <c r="AA18" s="510"/>
      <c r="AB18" s="520"/>
      <c r="AC18" s="392">
        <v>69.3</v>
      </c>
      <c r="AD18" s="393"/>
      <c r="AE18" s="393"/>
      <c r="AF18" s="393"/>
      <c r="AG18" s="496"/>
      <c r="AH18" s="392">
        <v>68.5</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6732432</v>
      </c>
      <c r="BO18" s="429"/>
      <c r="BP18" s="429"/>
      <c r="BQ18" s="429"/>
      <c r="BR18" s="429"/>
      <c r="BS18" s="429"/>
      <c r="BT18" s="429"/>
      <c r="BU18" s="430"/>
      <c r="BV18" s="428">
        <v>6961460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130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7679408</v>
      </c>
      <c r="BO19" s="429"/>
      <c r="BP19" s="429"/>
      <c r="BQ19" s="429"/>
      <c r="BR19" s="429"/>
      <c r="BS19" s="429"/>
      <c r="BT19" s="429"/>
      <c r="BU19" s="430"/>
      <c r="BV19" s="428">
        <v>7851012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11141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14064993</v>
      </c>
      <c r="BO23" s="429"/>
      <c r="BP23" s="429"/>
      <c r="BQ23" s="429"/>
      <c r="BR23" s="429"/>
      <c r="BS23" s="429"/>
      <c r="BT23" s="429"/>
      <c r="BU23" s="430"/>
      <c r="BV23" s="428">
        <v>13859525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7980</v>
      </c>
      <c r="R24" s="405"/>
      <c r="S24" s="405"/>
      <c r="T24" s="405"/>
      <c r="U24" s="405"/>
      <c r="V24" s="406"/>
      <c r="W24" s="470"/>
      <c r="X24" s="461"/>
      <c r="Y24" s="462"/>
      <c r="Z24" s="401" t="s">
        <v>168</v>
      </c>
      <c r="AA24" s="402"/>
      <c r="AB24" s="402"/>
      <c r="AC24" s="402"/>
      <c r="AD24" s="402"/>
      <c r="AE24" s="402"/>
      <c r="AF24" s="402"/>
      <c r="AG24" s="403"/>
      <c r="AH24" s="404">
        <v>155</v>
      </c>
      <c r="AI24" s="405"/>
      <c r="AJ24" s="405"/>
      <c r="AK24" s="405"/>
      <c r="AL24" s="406"/>
      <c r="AM24" s="404">
        <v>447020</v>
      </c>
      <c r="AN24" s="405"/>
      <c r="AO24" s="405"/>
      <c r="AP24" s="405"/>
      <c r="AQ24" s="405"/>
      <c r="AR24" s="406"/>
      <c r="AS24" s="404">
        <v>2884</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6800025</v>
      </c>
      <c r="BO24" s="429"/>
      <c r="BP24" s="429"/>
      <c r="BQ24" s="429"/>
      <c r="BR24" s="429"/>
      <c r="BS24" s="429"/>
      <c r="BT24" s="429"/>
      <c r="BU24" s="430"/>
      <c r="BV24" s="428">
        <v>7018582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6713</v>
      </c>
      <c r="R25" s="405"/>
      <c r="S25" s="405"/>
      <c r="T25" s="405"/>
      <c r="U25" s="405"/>
      <c r="V25" s="406"/>
      <c r="W25" s="470"/>
      <c r="X25" s="461"/>
      <c r="Y25" s="462"/>
      <c r="Z25" s="401" t="s">
        <v>171</v>
      </c>
      <c r="AA25" s="402"/>
      <c r="AB25" s="402"/>
      <c r="AC25" s="402"/>
      <c r="AD25" s="402"/>
      <c r="AE25" s="402"/>
      <c r="AF25" s="402"/>
      <c r="AG25" s="403"/>
      <c r="AH25" s="404" t="s">
        <v>135</v>
      </c>
      <c r="AI25" s="405"/>
      <c r="AJ25" s="405"/>
      <c r="AK25" s="405"/>
      <c r="AL25" s="406"/>
      <c r="AM25" s="404" t="s">
        <v>135</v>
      </c>
      <c r="AN25" s="405"/>
      <c r="AO25" s="405"/>
      <c r="AP25" s="405"/>
      <c r="AQ25" s="405"/>
      <c r="AR25" s="406"/>
      <c r="AS25" s="404" t="s">
        <v>135</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365241</v>
      </c>
      <c r="BO25" s="424"/>
      <c r="BP25" s="424"/>
      <c r="BQ25" s="424"/>
      <c r="BR25" s="424"/>
      <c r="BS25" s="424"/>
      <c r="BT25" s="424"/>
      <c r="BU25" s="425"/>
      <c r="BV25" s="423">
        <v>597637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6450</v>
      </c>
      <c r="R26" s="405"/>
      <c r="S26" s="405"/>
      <c r="T26" s="405"/>
      <c r="U26" s="405"/>
      <c r="V26" s="406"/>
      <c r="W26" s="470"/>
      <c r="X26" s="461"/>
      <c r="Y26" s="462"/>
      <c r="Z26" s="401" t="s">
        <v>174</v>
      </c>
      <c r="AA26" s="483"/>
      <c r="AB26" s="483"/>
      <c r="AC26" s="483"/>
      <c r="AD26" s="483"/>
      <c r="AE26" s="483"/>
      <c r="AF26" s="483"/>
      <c r="AG26" s="484"/>
      <c r="AH26" s="404">
        <v>2</v>
      </c>
      <c r="AI26" s="405"/>
      <c r="AJ26" s="405"/>
      <c r="AK26" s="405"/>
      <c r="AL26" s="406"/>
      <c r="AM26" s="404" t="s">
        <v>175</v>
      </c>
      <c r="AN26" s="405"/>
      <c r="AO26" s="405"/>
      <c r="AP26" s="405"/>
      <c r="AQ26" s="405"/>
      <c r="AR26" s="406"/>
      <c r="AS26" s="404" t="s">
        <v>176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135</v>
      </c>
      <c r="BO26" s="429"/>
      <c r="BP26" s="429"/>
      <c r="BQ26" s="429"/>
      <c r="BR26" s="429"/>
      <c r="BS26" s="429"/>
      <c r="BT26" s="429"/>
      <c r="BU26" s="430"/>
      <c r="BV26" s="428" t="s">
        <v>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3300</v>
      </c>
      <c r="R27" s="405"/>
      <c r="S27" s="405"/>
      <c r="T27" s="405"/>
      <c r="U27" s="405"/>
      <c r="V27" s="406"/>
      <c r="W27" s="470"/>
      <c r="X27" s="461"/>
      <c r="Y27" s="462"/>
      <c r="Z27" s="401" t="s">
        <v>179</v>
      </c>
      <c r="AA27" s="402"/>
      <c r="AB27" s="402"/>
      <c r="AC27" s="402"/>
      <c r="AD27" s="402"/>
      <c r="AE27" s="402"/>
      <c r="AF27" s="402"/>
      <c r="AG27" s="403"/>
      <c r="AH27" s="404" t="s">
        <v>135</v>
      </c>
      <c r="AI27" s="405"/>
      <c r="AJ27" s="405"/>
      <c r="AK27" s="405"/>
      <c r="AL27" s="406"/>
      <c r="AM27" s="404" t="s">
        <v>135</v>
      </c>
      <c r="AN27" s="405"/>
      <c r="AO27" s="405"/>
      <c r="AP27" s="405"/>
      <c r="AQ27" s="405"/>
      <c r="AR27" s="406"/>
      <c r="AS27" s="404" t="s">
        <v>135</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135</v>
      </c>
      <c r="BO27" s="432"/>
      <c r="BP27" s="432"/>
      <c r="BQ27" s="432"/>
      <c r="BR27" s="432"/>
      <c r="BS27" s="432"/>
      <c r="BT27" s="432"/>
      <c r="BU27" s="433"/>
      <c r="BV27" s="431" t="s">
        <v>181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2600</v>
      </c>
      <c r="R28" s="405"/>
      <c r="S28" s="405"/>
      <c r="T28" s="405"/>
      <c r="U28" s="405"/>
      <c r="V28" s="406"/>
      <c r="W28" s="470"/>
      <c r="X28" s="461"/>
      <c r="Y28" s="462"/>
      <c r="Z28" s="401" t="s">
        <v>183</v>
      </c>
      <c r="AA28" s="402"/>
      <c r="AB28" s="402"/>
      <c r="AC28" s="402"/>
      <c r="AD28" s="402"/>
      <c r="AE28" s="402"/>
      <c r="AF28" s="402"/>
      <c r="AG28" s="403"/>
      <c r="AH28" s="404" t="s">
        <v>135</v>
      </c>
      <c r="AI28" s="405"/>
      <c r="AJ28" s="405"/>
      <c r="AK28" s="405"/>
      <c r="AL28" s="406"/>
      <c r="AM28" s="404" t="s">
        <v>135</v>
      </c>
      <c r="AN28" s="405"/>
      <c r="AO28" s="405"/>
      <c r="AP28" s="405"/>
      <c r="AQ28" s="405"/>
      <c r="AR28" s="406"/>
      <c r="AS28" s="404" t="s">
        <v>181</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618000</v>
      </c>
      <c r="BO28" s="424"/>
      <c r="BP28" s="424"/>
      <c r="BQ28" s="424"/>
      <c r="BR28" s="424"/>
      <c r="BS28" s="424"/>
      <c r="BT28" s="424"/>
      <c r="BU28" s="425"/>
      <c r="BV28" s="423">
        <v>608000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16</v>
      </c>
      <c r="M29" s="405"/>
      <c r="N29" s="405"/>
      <c r="O29" s="405"/>
      <c r="P29" s="406"/>
      <c r="Q29" s="404">
        <v>2300</v>
      </c>
      <c r="R29" s="405"/>
      <c r="S29" s="405"/>
      <c r="T29" s="405"/>
      <c r="U29" s="405"/>
      <c r="V29" s="406"/>
      <c r="W29" s="471"/>
      <c r="X29" s="472"/>
      <c r="Y29" s="473"/>
      <c r="Z29" s="401" t="s">
        <v>186</v>
      </c>
      <c r="AA29" s="402"/>
      <c r="AB29" s="402"/>
      <c r="AC29" s="402"/>
      <c r="AD29" s="402"/>
      <c r="AE29" s="402"/>
      <c r="AF29" s="402"/>
      <c r="AG29" s="403"/>
      <c r="AH29" s="404">
        <v>155</v>
      </c>
      <c r="AI29" s="405"/>
      <c r="AJ29" s="405"/>
      <c r="AK29" s="405"/>
      <c r="AL29" s="406"/>
      <c r="AM29" s="404">
        <v>447020</v>
      </c>
      <c r="AN29" s="405"/>
      <c r="AO29" s="405"/>
      <c r="AP29" s="405"/>
      <c r="AQ29" s="405"/>
      <c r="AR29" s="406"/>
      <c r="AS29" s="404">
        <v>2884</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158000</v>
      </c>
      <c r="BO29" s="429"/>
      <c r="BP29" s="429"/>
      <c r="BQ29" s="429"/>
      <c r="BR29" s="429"/>
      <c r="BS29" s="429"/>
      <c r="BT29" s="429"/>
      <c r="BU29" s="430"/>
      <c r="BV29" s="428">
        <v>157583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546418</v>
      </c>
      <c r="BO30" s="432"/>
      <c r="BP30" s="432"/>
      <c r="BQ30" s="432"/>
      <c r="BR30" s="432"/>
      <c r="BS30" s="432"/>
      <c r="BT30" s="432"/>
      <c r="BU30" s="433"/>
      <c r="BV30" s="431">
        <v>548721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南渡島衛生施設組合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北海道大沼国際交流協会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土地造成事業特別会計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函館圏公立大学広域連合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渡島・檜山地方税滞納整理機構</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南渡島消防事務組合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渡島廃棄物処理広域連合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函館湾流域下水道事務組合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V+E80HML0dNMKKwb/c2T1u0R8EjxFBjG4YDpqnc/QuttTmiAz1nN3xLRV4ypQttnt3IoUdupTDvemt/cppbg==" saltValue="QV+N66fdQHqIW1PXpjrv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563</v>
      </c>
      <c r="D34" s="1210"/>
      <c r="E34" s="1211"/>
      <c r="F34" s="32">
        <v>5.05</v>
      </c>
      <c r="G34" s="33">
        <v>5.47</v>
      </c>
      <c r="H34" s="33">
        <v>5.48</v>
      </c>
      <c r="I34" s="33">
        <v>6.26</v>
      </c>
      <c r="J34" s="34">
        <v>6.19</v>
      </c>
      <c r="K34" s="22"/>
      <c r="L34" s="22"/>
      <c r="M34" s="22"/>
      <c r="N34" s="22"/>
      <c r="O34" s="22"/>
      <c r="P34" s="22"/>
    </row>
    <row r="35" spans="1:16" ht="39" customHeight="1" x14ac:dyDescent="0.15">
      <c r="A35" s="22"/>
      <c r="B35" s="35"/>
      <c r="C35" s="1204" t="s">
        <v>564</v>
      </c>
      <c r="D35" s="1205"/>
      <c r="E35" s="1206"/>
      <c r="F35" s="36">
        <v>3.26</v>
      </c>
      <c r="G35" s="37">
        <v>2.97</v>
      </c>
      <c r="H35" s="37">
        <v>2.41</v>
      </c>
      <c r="I35" s="37">
        <v>2.09</v>
      </c>
      <c r="J35" s="38">
        <v>1.77</v>
      </c>
      <c r="K35" s="22"/>
      <c r="L35" s="22"/>
      <c r="M35" s="22"/>
      <c r="N35" s="22"/>
      <c r="O35" s="22"/>
      <c r="P35" s="22"/>
    </row>
    <row r="36" spans="1:16" ht="39" customHeight="1" x14ac:dyDescent="0.15">
      <c r="A36" s="22"/>
      <c r="B36" s="35"/>
      <c r="C36" s="1204" t="s">
        <v>565</v>
      </c>
      <c r="D36" s="1205"/>
      <c r="E36" s="1206"/>
      <c r="F36" s="36">
        <v>0.85</v>
      </c>
      <c r="G36" s="37">
        <v>0.53</v>
      </c>
      <c r="H36" s="37">
        <v>1.08</v>
      </c>
      <c r="I36" s="37">
        <v>0.75</v>
      </c>
      <c r="J36" s="38">
        <v>0.75</v>
      </c>
      <c r="K36" s="22"/>
      <c r="L36" s="22"/>
      <c r="M36" s="22"/>
      <c r="N36" s="22"/>
      <c r="O36" s="22"/>
      <c r="P36" s="22"/>
    </row>
    <row r="37" spans="1:16" ht="39" customHeight="1" x14ac:dyDescent="0.15">
      <c r="A37" s="22"/>
      <c r="B37" s="35"/>
      <c r="C37" s="1204" t="s">
        <v>566</v>
      </c>
      <c r="D37" s="1205"/>
      <c r="E37" s="1206"/>
      <c r="F37" s="36" t="s">
        <v>567</v>
      </c>
      <c r="G37" s="37" t="s">
        <v>568</v>
      </c>
      <c r="H37" s="37" t="s">
        <v>569</v>
      </c>
      <c r="I37" s="37" t="s">
        <v>570</v>
      </c>
      <c r="J37" s="38">
        <v>0.25</v>
      </c>
      <c r="K37" s="22"/>
      <c r="L37" s="22"/>
      <c r="M37" s="22"/>
      <c r="N37" s="22"/>
      <c r="O37" s="22"/>
      <c r="P37" s="22"/>
    </row>
    <row r="38" spans="1:16" ht="39" customHeight="1" x14ac:dyDescent="0.15">
      <c r="A38" s="22"/>
      <c r="B38" s="35"/>
      <c r="C38" s="1204" t="s">
        <v>571</v>
      </c>
      <c r="D38" s="1205"/>
      <c r="E38" s="1206"/>
      <c r="F38" s="36">
        <v>7.0000000000000007E-2</v>
      </c>
      <c r="G38" s="37">
        <v>7.0000000000000007E-2</v>
      </c>
      <c r="H38" s="37">
        <v>0.03</v>
      </c>
      <c r="I38" s="37">
        <v>0.09</v>
      </c>
      <c r="J38" s="38">
        <v>0.17</v>
      </c>
      <c r="K38" s="22"/>
      <c r="L38" s="22"/>
      <c r="M38" s="22"/>
      <c r="N38" s="22"/>
      <c r="O38" s="22"/>
      <c r="P38" s="22"/>
    </row>
    <row r="39" spans="1:16" ht="39" customHeight="1" x14ac:dyDescent="0.15">
      <c r="A39" s="22"/>
      <c r="B39" s="35"/>
      <c r="C39" s="1204" t="s">
        <v>572</v>
      </c>
      <c r="D39" s="1205"/>
      <c r="E39" s="1206"/>
      <c r="F39" s="36">
        <v>0.13</v>
      </c>
      <c r="G39" s="37">
        <v>0.13</v>
      </c>
      <c r="H39" s="37">
        <v>0.13</v>
      </c>
      <c r="I39" s="37">
        <v>0.13</v>
      </c>
      <c r="J39" s="38">
        <v>0.12</v>
      </c>
      <c r="K39" s="22"/>
      <c r="L39" s="22"/>
      <c r="M39" s="22"/>
      <c r="N39" s="22"/>
      <c r="O39" s="22"/>
      <c r="P39" s="22"/>
    </row>
    <row r="40" spans="1:16" ht="39" customHeight="1" x14ac:dyDescent="0.15">
      <c r="A40" s="22"/>
      <c r="B40" s="35"/>
      <c r="C40" s="1204" t="s">
        <v>573</v>
      </c>
      <c r="D40" s="1205"/>
      <c r="E40" s="1206"/>
      <c r="F40" s="36">
        <v>0.1</v>
      </c>
      <c r="G40" s="37">
        <v>0.09</v>
      </c>
      <c r="H40" s="37">
        <v>0.09</v>
      </c>
      <c r="I40" s="37">
        <v>0.1</v>
      </c>
      <c r="J40" s="38">
        <v>0.09</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574</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575</v>
      </c>
      <c r="D43" s="1208"/>
      <c r="E43" s="120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CXtgA4WXpOtVldDooZQf8Ysuto3ZI7oMPebQiiHewAmxGger6q9agGCdGEI+4wofMlbO3XrO6X/QLnRf0w6Q==" saltValue="KqPLXkrg2NdfDM0tgQqs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1042</v>
      </c>
      <c r="L45" s="60">
        <v>1038</v>
      </c>
      <c r="M45" s="60">
        <v>1050</v>
      </c>
      <c r="N45" s="60">
        <v>1192</v>
      </c>
      <c r="O45" s="61">
        <v>1220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x14ac:dyDescent="0.15">
      <c r="A48" s="48"/>
      <c r="B48" s="1232"/>
      <c r="C48" s="1233"/>
      <c r="D48" s="62"/>
      <c r="E48" s="1214" t="s">
        <v>15</v>
      </c>
      <c r="F48" s="1214"/>
      <c r="G48" s="1214"/>
      <c r="H48" s="1214"/>
      <c r="I48" s="1214"/>
      <c r="J48" s="1215"/>
      <c r="K48" s="63">
        <v>465</v>
      </c>
      <c r="L48" s="64">
        <v>456</v>
      </c>
      <c r="M48" s="64">
        <v>417</v>
      </c>
      <c r="N48" s="64">
        <v>382</v>
      </c>
      <c r="O48" s="65">
        <v>356</v>
      </c>
      <c r="P48" s="48"/>
      <c r="Q48" s="48"/>
      <c r="R48" s="48"/>
      <c r="S48" s="48"/>
      <c r="T48" s="48"/>
      <c r="U48" s="48"/>
    </row>
    <row r="49" spans="1:21" ht="30.75" customHeight="1" x14ac:dyDescent="0.15">
      <c r="A49" s="48"/>
      <c r="B49" s="1232"/>
      <c r="C49" s="1233"/>
      <c r="D49" s="62"/>
      <c r="E49" s="1214" t="s">
        <v>16</v>
      </c>
      <c r="F49" s="1214"/>
      <c r="G49" s="1214"/>
      <c r="H49" s="1214"/>
      <c r="I49" s="1214"/>
      <c r="J49" s="1215"/>
      <c r="K49" s="63">
        <v>87</v>
      </c>
      <c r="L49" s="64">
        <v>123</v>
      </c>
      <c r="M49" s="64">
        <v>172</v>
      </c>
      <c r="N49" s="64">
        <v>117</v>
      </c>
      <c r="O49" s="65">
        <v>117</v>
      </c>
      <c r="P49" s="48"/>
      <c r="Q49" s="48"/>
      <c r="R49" s="48"/>
      <c r="S49" s="48"/>
      <c r="T49" s="48"/>
      <c r="U49" s="48"/>
    </row>
    <row r="50" spans="1:21" ht="30.75" customHeight="1" x14ac:dyDescent="0.15">
      <c r="A50" s="48"/>
      <c r="B50" s="1232"/>
      <c r="C50" s="1233"/>
      <c r="D50" s="62"/>
      <c r="E50" s="1214" t="s">
        <v>17</v>
      </c>
      <c r="F50" s="1214"/>
      <c r="G50" s="1214"/>
      <c r="H50" s="1214"/>
      <c r="I50" s="1214"/>
      <c r="J50" s="1215"/>
      <c r="K50" s="63">
        <v>14</v>
      </c>
      <c r="L50" s="64">
        <v>13</v>
      </c>
      <c r="M50" s="64">
        <v>10</v>
      </c>
      <c r="N50" s="64">
        <v>7</v>
      </c>
      <c r="O50" s="65">
        <v>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511</v>
      </c>
      <c r="L51" s="64" t="s">
        <v>511</v>
      </c>
      <c r="M51" s="64" t="s">
        <v>511</v>
      </c>
      <c r="N51" s="64" t="s">
        <v>511</v>
      </c>
      <c r="O51" s="65" t="s">
        <v>511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1067</v>
      </c>
      <c r="L52" s="64">
        <v>1043</v>
      </c>
      <c r="M52" s="64">
        <v>1018</v>
      </c>
      <c r="N52" s="64">
        <v>961</v>
      </c>
      <c r="O52" s="65">
        <v>973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541</v>
      </c>
      <c r="L53" s="69">
        <v>587</v>
      </c>
      <c r="M53" s="69">
        <v>631</v>
      </c>
      <c r="N53" s="69">
        <v>737</v>
      </c>
      <c r="O53" s="70">
        <v>725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596</v>
      </c>
      <c r="L57" s="84" t="s">
        <v>511</v>
      </c>
      <c r="M57" s="84" t="s">
        <v>511</v>
      </c>
      <c r="N57" s="84" t="s">
        <v>511</v>
      </c>
      <c r="O57" s="85" t="s">
        <v>511</v>
      </c>
    </row>
    <row r="58" spans="1:21" ht="31.5" customHeight="1" thickBot="1" x14ac:dyDescent="0.2">
      <c r="B58" s="1222"/>
      <c r="C58" s="1223"/>
      <c r="D58" s="1227" t="s">
        <v>27</v>
      </c>
      <c r="E58" s="1228"/>
      <c r="F58" s="1228"/>
      <c r="G58" s="1228"/>
      <c r="H58" s="1228"/>
      <c r="I58" s="1228"/>
      <c r="J58" s="1229"/>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DG0ORKcm3nVxZu9+u7QHKRjag+8XiD2zW88SrFU8iHmyBAqbpcTjx322eKdGaRfAm5bJ6QOfjSwpHtldK1/8Q==" saltValue="J9PbBiGTGNkEx768/Rs/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10672</v>
      </c>
      <c r="J41" s="104">
        <v>11401</v>
      </c>
      <c r="K41" s="104">
        <v>12344</v>
      </c>
      <c r="L41" s="104">
        <v>13860</v>
      </c>
      <c r="M41" s="105">
        <v>14065</v>
      </c>
    </row>
    <row r="42" spans="2:13" ht="27.75" customHeight="1" x14ac:dyDescent="0.15">
      <c r="B42" s="1240"/>
      <c r="C42" s="1241"/>
      <c r="D42" s="106"/>
      <c r="E42" s="1244" t="s">
        <v>32</v>
      </c>
      <c r="F42" s="1244"/>
      <c r="G42" s="1244"/>
      <c r="H42" s="1245"/>
      <c r="I42" s="107">
        <v>78</v>
      </c>
      <c r="J42" s="108">
        <v>56</v>
      </c>
      <c r="K42" s="108">
        <v>43</v>
      </c>
      <c r="L42" s="108">
        <v>45</v>
      </c>
      <c r="M42" s="109">
        <v>34</v>
      </c>
    </row>
    <row r="43" spans="2:13" ht="27.75" customHeight="1" x14ac:dyDescent="0.15">
      <c r="B43" s="1240"/>
      <c r="C43" s="1241"/>
      <c r="D43" s="106"/>
      <c r="E43" s="1244" t="s">
        <v>33</v>
      </c>
      <c r="F43" s="1244"/>
      <c r="G43" s="1244"/>
      <c r="H43" s="1245"/>
      <c r="I43" s="107">
        <v>3349</v>
      </c>
      <c r="J43" s="108">
        <v>3215</v>
      </c>
      <c r="K43" s="108">
        <v>2944</v>
      </c>
      <c r="L43" s="108">
        <v>2589</v>
      </c>
      <c r="M43" s="109">
        <v>2298</v>
      </c>
    </row>
    <row r="44" spans="2:13" ht="27.75" customHeight="1" x14ac:dyDescent="0.15">
      <c r="B44" s="1240"/>
      <c r="C44" s="1241"/>
      <c r="D44" s="106"/>
      <c r="E44" s="1244" t="s">
        <v>34</v>
      </c>
      <c r="F44" s="1244"/>
      <c r="G44" s="1244"/>
      <c r="H44" s="1245"/>
      <c r="I44" s="107">
        <v>1390</v>
      </c>
      <c r="J44" s="108">
        <v>1318</v>
      </c>
      <c r="K44" s="108">
        <v>1152</v>
      </c>
      <c r="L44" s="108">
        <v>1087</v>
      </c>
      <c r="M44" s="109">
        <v>1186</v>
      </c>
    </row>
    <row r="45" spans="2:13" ht="27.75" customHeight="1" x14ac:dyDescent="0.15">
      <c r="B45" s="1240"/>
      <c r="C45" s="1241"/>
      <c r="D45" s="106"/>
      <c r="E45" s="1244" t="s">
        <v>35</v>
      </c>
      <c r="F45" s="1244"/>
      <c r="G45" s="1244"/>
      <c r="H45" s="1245"/>
      <c r="I45" s="107">
        <v>1336</v>
      </c>
      <c r="J45" s="108">
        <v>1275</v>
      </c>
      <c r="K45" s="108">
        <v>1234</v>
      </c>
      <c r="L45" s="108">
        <v>1134</v>
      </c>
      <c r="M45" s="109">
        <v>1138</v>
      </c>
    </row>
    <row r="46" spans="2:13" ht="27.75" customHeight="1" x14ac:dyDescent="0.15">
      <c r="B46" s="1240"/>
      <c r="C46" s="1241"/>
      <c r="D46" s="110"/>
      <c r="E46" s="1244" t="s">
        <v>36</v>
      </c>
      <c r="F46" s="1244"/>
      <c r="G46" s="1244"/>
      <c r="H46" s="1245"/>
      <c r="I46" s="107" t="s">
        <v>511</v>
      </c>
      <c r="J46" s="108" t="s">
        <v>511</v>
      </c>
      <c r="K46" s="108" t="s">
        <v>511</v>
      </c>
      <c r="L46" s="108" t="s">
        <v>511</v>
      </c>
      <c r="M46" s="109" t="s">
        <v>511</v>
      </c>
    </row>
    <row r="47" spans="2:13" ht="27.75" customHeight="1" x14ac:dyDescent="0.15">
      <c r="B47" s="1240"/>
      <c r="C47" s="1241"/>
      <c r="D47" s="111"/>
      <c r="E47" s="1254" t="s">
        <v>37</v>
      </c>
      <c r="F47" s="1255"/>
      <c r="G47" s="1255"/>
      <c r="H47" s="1256"/>
      <c r="I47" s="107" t="s">
        <v>511</v>
      </c>
      <c r="J47" s="108" t="s">
        <v>511</v>
      </c>
      <c r="K47" s="108" t="s">
        <v>511</v>
      </c>
      <c r="L47" s="108" t="s">
        <v>511</v>
      </c>
      <c r="M47" s="109" t="s">
        <v>511</v>
      </c>
    </row>
    <row r="48" spans="2:13" ht="27.75" customHeight="1" x14ac:dyDescent="0.15">
      <c r="B48" s="1240"/>
      <c r="C48" s="1241"/>
      <c r="D48" s="106"/>
      <c r="E48" s="1244" t="s">
        <v>38</v>
      </c>
      <c r="F48" s="1244"/>
      <c r="G48" s="1244"/>
      <c r="H48" s="1245"/>
      <c r="I48" s="107" t="s">
        <v>511</v>
      </c>
      <c r="J48" s="108" t="s">
        <v>511</v>
      </c>
      <c r="K48" s="108" t="s">
        <v>511</v>
      </c>
      <c r="L48" s="108" t="s">
        <v>511</v>
      </c>
      <c r="M48" s="109" t="s">
        <v>511</v>
      </c>
    </row>
    <row r="49" spans="2:13" ht="27.75" customHeight="1" x14ac:dyDescent="0.15">
      <c r="B49" s="1242"/>
      <c r="C49" s="1243"/>
      <c r="D49" s="106"/>
      <c r="E49" s="1244" t="s">
        <v>39</v>
      </c>
      <c r="F49" s="1244"/>
      <c r="G49" s="1244"/>
      <c r="H49" s="1245"/>
      <c r="I49" s="107" t="s">
        <v>511</v>
      </c>
      <c r="J49" s="108" t="s">
        <v>511</v>
      </c>
      <c r="K49" s="108" t="s">
        <v>511</v>
      </c>
      <c r="L49" s="108" t="s">
        <v>511</v>
      </c>
      <c r="M49" s="109" t="s">
        <v>511</v>
      </c>
    </row>
    <row r="50" spans="2:13" ht="27.75" customHeight="1" x14ac:dyDescent="0.15">
      <c r="B50" s="1238" t="s">
        <v>40</v>
      </c>
      <c r="C50" s="1239"/>
      <c r="D50" s="112"/>
      <c r="E50" s="1244" t="s">
        <v>41</v>
      </c>
      <c r="F50" s="1244"/>
      <c r="G50" s="1244"/>
      <c r="H50" s="1245"/>
      <c r="I50" s="107">
        <v>2696</v>
      </c>
      <c r="J50" s="108">
        <v>2298</v>
      </c>
      <c r="K50" s="108">
        <v>1734</v>
      </c>
      <c r="L50" s="108">
        <v>1406</v>
      </c>
      <c r="M50" s="109">
        <v>1442</v>
      </c>
    </row>
    <row r="51" spans="2:13" ht="27.75" customHeight="1" x14ac:dyDescent="0.15">
      <c r="B51" s="1240"/>
      <c r="C51" s="1241"/>
      <c r="D51" s="106"/>
      <c r="E51" s="1244" t="s">
        <v>42</v>
      </c>
      <c r="F51" s="1244"/>
      <c r="G51" s="1244"/>
      <c r="H51" s="1245"/>
      <c r="I51" s="107">
        <v>1109</v>
      </c>
      <c r="J51" s="108">
        <v>1105</v>
      </c>
      <c r="K51" s="108">
        <v>1169</v>
      </c>
      <c r="L51" s="108">
        <v>1188</v>
      </c>
      <c r="M51" s="109">
        <v>1597</v>
      </c>
    </row>
    <row r="52" spans="2:13" ht="27.75" customHeight="1" x14ac:dyDescent="0.15">
      <c r="B52" s="1242"/>
      <c r="C52" s="1243"/>
      <c r="D52" s="106"/>
      <c r="E52" s="1244" t="s">
        <v>43</v>
      </c>
      <c r="F52" s="1244"/>
      <c r="G52" s="1244"/>
      <c r="H52" s="1245"/>
      <c r="I52" s="107">
        <v>10738</v>
      </c>
      <c r="J52" s="108">
        <v>10586</v>
      </c>
      <c r="K52" s="108">
        <v>11164</v>
      </c>
      <c r="L52" s="108">
        <v>10800</v>
      </c>
      <c r="M52" s="109">
        <v>10644</v>
      </c>
    </row>
    <row r="53" spans="2:13" ht="27.75" customHeight="1" thickBot="1" x14ac:dyDescent="0.2">
      <c r="B53" s="1246" t="s">
        <v>44</v>
      </c>
      <c r="C53" s="1247"/>
      <c r="D53" s="113"/>
      <c r="E53" s="1248" t="s">
        <v>45</v>
      </c>
      <c r="F53" s="1248"/>
      <c r="G53" s="1248"/>
      <c r="H53" s="1249"/>
      <c r="I53" s="114">
        <v>2282</v>
      </c>
      <c r="J53" s="115">
        <v>3276</v>
      </c>
      <c r="K53" s="115">
        <v>3650</v>
      </c>
      <c r="L53" s="115">
        <v>5320</v>
      </c>
      <c r="M53" s="116">
        <v>5038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rVUFT4htryvsq5RkAI1+7rcb/6WHeA5EShgeYjpOJE3HOs8rtxxzPJ0Ai9WoTG1rUe/pU54onOrFNizSi2c8w==" saltValue="ViX9R+alZVN1BAcPsnvP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708</v>
      </c>
      <c r="G55" s="128">
        <v>608</v>
      </c>
      <c r="H55" s="129">
        <v>618</v>
      </c>
    </row>
    <row r="56" spans="2:8" ht="52.5" customHeight="1" x14ac:dyDescent="0.15">
      <c r="B56" s="130"/>
      <c r="C56" s="1267" t="s">
        <v>49</v>
      </c>
      <c r="D56" s="1267"/>
      <c r="E56" s="1268"/>
      <c r="F56" s="131">
        <v>181</v>
      </c>
      <c r="G56" s="131">
        <v>158</v>
      </c>
      <c r="H56" s="132">
        <v>158</v>
      </c>
    </row>
    <row r="57" spans="2:8" ht="53.25" customHeight="1" x14ac:dyDescent="0.15">
      <c r="B57" s="130"/>
      <c r="C57" s="1269" t="s">
        <v>50</v>
      </c>
      <c r="D57" s="1269"/>
      <c r="E57" s="1270"/>
      <c r="F57" s="133">
        <v>661</v>
      </c>
      <c r="G57" s="133">
        <v>549</v>
      </c>
      <c r="H57" s="134">
        <v>546</v>
      </c>
    </row>
    <row r="58" spans="2:8" ht="45.75" customHeight="1" x14ac:dyDescent="0.15">
      <c r="B58" s="135"/>
      <c r="C58" s="1257" t="s">
        <v>593</v>
      </c>
      <c r="D58" s="1258"/>
      <c r="E58" s="1259"/>
      <c r="F58" s="136">
        <v>138</v>
      </c>
      <c r="G58" s="136">
        <v>138</v>
      </c>
      <c r="H58" s="137">
        <v>140</v>
      </c>
    </row>
    <row r="59" spans="2:8" ht="45.75" customHeight="1" x14ac:dyDescent="0.15">
      <c r="B59" s="135"/>
      <c r="C59" s="1257" t="s">
        <v>590</v>
      </c>
      <c r="D59" s="1258"/>
      <c r="E59" s="1259"/>
      <c r="F59" s="136" t="s">
        <v>595</v>
      </c>
      <c r="G59" s="136" t="s">
        <v>595</v>
      </c>
      <c r="H59" s="137">
        <v>134</v>
      </c>
    </row>
    <row r="60" spans="2:8" ht="45.75" customHeight="1" x14ac:dyDescent="0.15">
      <c r="B60" s="135"/>
      <c r="C60" s="1257" t="s">
        <v>592</v>
      </c>
      <c r="D60" s="1258"/>
      <c r="E60" s="1259"/>
      <c r="F60" s="136">
        <v>287</v>
      </c>
      <c r="G60" s="136">
        <v>137</v>
      </c>
      <c r="H60" s="137">
        <v>107</v>
      </c>
    </row>
    <row r="61" spans="2:8" ht="45.75" customHeight="1" x14ac:dyDescent="0.15">
      <c r="B61" s="135"/>
      <c r="C61" s="1257" t="s">
        <v>591</v>
      </c>
      <c r="D61" s="1258"/>
      <c r="E61" s="1259"/>
      <c r="F61" s="136">
        <v>153</v>
      </c>
      <c r="G61" s="136">
        <v>94</v>
      </c>
      <c r="H61" s="137">
        <v>95</v>
      </c>
    </row>
    <row r="62" spans="2:8" ht="45.75" customHeight="1" thickBot="1" x14ac:dyDescent="0.2">
      <c r="B62" s="138"/>
      <c r="C62" s="1260" t="s">
        <v>594</v>
      </c>
      <c r="D62" s="1261"/>
      <c r="E62" s="1262"/>
      <c r="F62" s="139">
        <v>70</v>
      </c>
      <c r="G62" s="139">
        <v>70</v>
      </c>
      <c r="H62" s="140">
        <v>67</v>
      </c>
    </row>
    <row r="63" spans="2:8" ht="52.5" customHeight="1" thickBot="1" x14ac:dyDescent="0.2">
      <c r="B63" s="141"/>
      <c r="C63" s="1263" t="s">
        <v>51</v>
      </c>
      <c r="D63" s="1263"/>
      <c r="E63" s="1264"/>
      <c r="F63" s="142">
        <v>1550</v>
      </c>
      <c r="G63" s="142">
        <v>1314</v>
      </c>
      <c r="H63" s="143">
        <v>1322</v>
      </c>
    </row>
    <row r="64" spans="2:8" ht="15" customHeight="1" x14ac:dyDescent="0.15"/>
  </sheetData>
  <sheetProtection algorithmName="SHA-512" hashValue="UnqbesMov2Q8OihlfXue3fzBX9IdIJ2KropcglBgwg/9Olsr6kFf/T4dVxVDY6x38nOqthDaI6wcGmcJx2NUHg==" saltValue="nCYSWO7pDSwXxxxrbA9m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88843</v>
      </c>
      <c r="E3" s="162"/>
      <c r="F3" s="163">
        <v>49919</v>
      </c>
      <c r="G3" s="164"/>
      <c r="H3" s="165"/>
    </row>
    <row r="4" spans="1:8" x14ac:dyDescent="0.15">
      <c r="A4" s="166"/>
      <c r="B4" s="167"/>
      <c r="C4" s="168"/>
      <c r="D4" s="169">
        <v>52994</v>
      </c>
      <c r="E4" s="170"/>
      <c r="F4" s="171">
        <v>26398</v>
      </c>
      <c r="G4" s="172"/>
      <c r="H4" s="173"/>
    </row>
    <row r="5" spans="1:8" x14ac:dyDescent="0.15">
      <c r="A5" s="154" t="s">
        <v>545</v>
      </c>
      <c r="B5" s="159"/>
      <c r="C5" s="160"/>
      <c r="D5" s="161">
        <v>88831</v>
      </c>
      <c r="E5" s="162"/>
      <c r="F5" s="163">
        <v>47738</v>
      </c>
      <c r="G5" s="164"/>
      <c r="H5" s="165"/>
    </row>
    <row r="6" spans="1:8" x14ac:dyDescent="0.15">
      <c r="A6" s="166"/>
      <c r="B6" s="167"/>
      <c r="C6" s="168"/>
      <c r="D6" s="169">
        <v>40984</v>
      </c>
      <c r="E6" s="170"/>
      <c r="F6" s="171">
        <v>24937</v>
      </c>
      <c r="G6" s="172"/>
      <c r="H6" s="173"/>
    </row>
    <row r="7" spans="1:8" x14ac:dyDescent="0.15">
      <c r="A7" s="154" t="s">
        <v>546</v>
      </c>
      <c r="B7" s="159"/>
      <c r="C7" s="160"/>
      <c r="D7" s="161">
        <v>108513</v>
      </c>
      <c r="E7" s="162"/>
      <c r="F7" s="163">
        <v>52191</v>
      </c>
      <c r="G7" s="164"/>
      <c r="H7" s="165"/>
    </row>
    <row r="8" spans="1:8" x14ac:dyDescent="0.15">
      <c r="A8" s="166"/>
      <c r="B8" s="167"/>
      <c r="C8" s="168"/>
      <c r="D8" s="169">
        <v>65467</v>
      </c>
      <c r="E8" s="170"/>
      <c r="F8" s="171">
        <v>24843</v>
      </c>
      <c r="G8" s="172"/>
      <c r="H8" s="173"/>
    </row>
    <row r="9" spans="1:8" x14ac:dyDescent="0.15">
      <c r="A9" s="154" t="s">
        <v>547</v>
      </c>
      <c r="B9" s="159"/>
      <c r="C9" s="160"/>
      <c r="D9" s="161">
        <v>148127</v>
      </c>
      <c r="E9" s="162"/>
      <c r="F9" s="163">
        <v>47387</v>
      </c>
      <c r="G9" s="164"/>
      <c r="H9" s="165"/>
    </row>
    <row r="10" spans="1:8" x14ac:dyDescent="0.15">
      <c r="A10" s="166"/>
      <c r="B10" s="167"/>
      <c r="C10" s="168"/>
      <c r="D10" s="169">
        <v>29832</v>
      </c>
      <c r="E10" s="170"/>
      <c r="F10" s="171">
        <v>24928</v>
      </c>
      <c r="G10" s="172"/>
      <c r="H10" s="173"/>
    </row>
    <row r="11" spans="1:8" x14ac:dyDescent="0.15">
      <c r="A11" s="154" t="s">
        <v>548</v>
      </c>
      <c r="B11" s="159"/>
      <c r="C11" s="160"/>
      <c r="D11" s="161">
        <v>60797</v>
      </c>
      <c r="E11" s="162"/>
      <c r="F11" s="163">
        <v>51264</v>
      </c>
      <c r="G11" s="164"/>
      <c r="H11" s="165"/>
    </row>
    <row r="12" spans="1:8" x14ac:dyDescent="0.15">
      <c r="A12" s="166"/>
      <c r="B12" s="167"/>
      <c r="C12" s="174"/>
      <c r="D12" s="169">
        <v>22103</v>
      </c>
      <c r="E12" s="170"/>
      <c r="F12" s="171">
        <v>26040</v>
      </c>
      <c r="G12" s="172"/>
      <c r="H12" s="173"/>
    </row>
    <row r="13" spans="1:8" x14ac:dyDescent="0.15">
      <c r="A13" s="154"/>
      <c r="B13" s="159"/>
      <c r="C13" s="175"/>
      <c r="D13" s="176">
        <v>99022</v>
      </c>
      <c r="E13" s="177"/>
      <c r="F13" s="178">
        <v>49700</v>
      </c>
      <c r="G13" s="179"/>
      <c r="H13" s="165"/>
    </row>
    <row r="14" spans="1:8" x14ac:dyDescent="0.15">
      <c r="A14" s="166"/>
      <c r="B14" s="167"/>
      <c r="C14" s="168"/>
      <c r="D14" s="169">
        <v>42276</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3.27</v>
      </c>
      <c r="C19" s="180">
        <f>ROUND(VALUE(SUBSTITUTE(実質収支比率等に係る経年分析!G$48,"▲","-")),2)</f>
        <v>2.98</v>
      </c>
      <c r="D19" s="180">
        <f>ROUND(VALUE(SUBSTITUTE(実質収支比率等に係る経年分析!H$48,"▲","-")),2)</f>
        <v>2.42</v>
      </c>
      <c r="E19" s="180">
        <f>ROUND(VALUE(SUBSTITUTE(実質収支比率等に係る経年分析!I$48,"▲","-")),2)</f>
        <v>2.1</v>
      </c>
      <c r="F19" s="180">
        <f>ROUND(VALUE(SUBSTITUTE(実質収支比率等に係る経年分析!J$48,"▲","-")),2)</f>
        <v>1.78</v>
      </c>
    </row>
    <row r="20" spans="1:11" x14ac:dyDescent="0.15">
      <c r="A20" s="180" t="s">
        <v>55</v>
      </c>
      <c r="B20" s="180">
        <f>ROUND(VALUE(SUBSTITUTE(実質収支比率等に係る経年分析!F$47,"▲","-")),2)</f>
        <v>14.71</v>
      </c>
      <c r="C20" s="180">
        <f>ROUND(VALUE(SUBSTITUTE(実質収支比率等に係る経年分析!G$47,"▲","-")),2)</f>
        <v>13.25</v>
      </c>
      <c r="D20" s="180">
        <f>ROUND(VALUE(SUBSTITUTE(実質収支比率等に係る経年分析!H$47,"▲","-")),2)</f>
        <v>10.199999999999999</v>
      </c>
      <c r="E20" s="180">
        <f>ROUND(VALUE(SUBSTITUTE(実質収支比率等に係る経年分析!I$47,"▲","-")),2)</f>
        <v>8.75</v>
      </c>
      <c r="F20" s="180">
        <f>ROUND(VALUE(SUBSTITUTE(実質収支比率等に係る経年分析!J$47,"▲","-")),2)</f>
        <v>8.74</v>
      </c>
    </row>
    <row r="21" spans="1:11" x14ac:dyDescent="0.15">
      <c r="A21" s="180" t="s">
        <v>56</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-3.4</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土地造成事業特別会計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1.39</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1.19</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1.7</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0.79</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1067</v>
      </c>
      <c r="E42" s="182"/>
      <c r="F42" s="182"/>
      <c r="G42" s="182">
        <f>'実質公債費比率（分子）の構造'!L$52</f>
        <v>1043</v>
      </c>
      <c r="H42" s="182"/>
      <c r="I42" s="182"/>
      <c r="J42" s="182">
        <f>'実質公債費比率（分子）の構造'!M$52</f>
        <v>1018</v>
      </c>
      <c r="K42" s="182"/>
      <c r="L42" s="182"/>
      <c r="M42" s="182">
        <f>'実質公債費比率（分子）の構造'!N$52</f>
        <v>961</v>
      </c>
      <c r="N42" s="182"/>
      <c r="O42" s="182"/>
      <c r="P42" s="182">
        <f>'実質公債費比率（分子）の構造'!O$52</f>
        <v>973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13</v>
      </c>
      <c r="F44" s="182"/>
      <c r="G44" s="182"/>
      <c r="H44" s="182">
        <f>'実質公債費比率（分子）の構造'!M$50</f>
        <v>10</v>
      </c>
      <c r="I44" s="182"/>
      <c r="J44" s="182"/>
      <c r="K44" s="182">
        <f>'実質公債費比率（分子）の構造'!N$50</f>
        <v>7</v>
      </c>
      <c r="L44" s="182"/>
      <c r="M44" s="182"/>
      <c r="N44" s="182">
        <f>'実質公債費比率（分子）の構造'!O$50</f>
        <v>5</v>
      </c>
      <c r="O44" s="182"/>
      <c r="P44" s="182"/>
    </row>
    <row r="45" spans="1:16" x14ac:dyDescent="0.15">
      <c r="A45" s="182" t="s">
        <v>66</v>
      </c>
      <c r="B45" s="182">
        <f>'実質公債費比率（分子）の構造'!K$49</f>
        <v>87</v>
      </c>
      <c r="C45" s="182"/>
      <c r="D45" s="182"/>
      <c r="E45" s="182">
        <f>'実質公債費比率（分子）の構造'!L$49</f>
        <v>123</v>
      </c>
      <c r="F45" s="182"/>
      <c r="G45" s="182"/>
      <c r="H45" s="182">
        <f>'実質公債費比率（分子）の構造'!M$49</f>
        <v>172</v>
      </c>
      <c r="I45" s="182"/>
      <c r="J45" s="182"/>
      <c r="K45" s="182">
        <f>'実質公債費比率（分子）の構造'!N$49</f>
        <v>117</v>
      </c>
      <c r="L45" s="182"/>
      <c r="M45" s="182"/>
      <c r="N45" s="182">
        <f>'実質公債費比率（分子）の構造'!O$49</f>
        <v>117</v>
      </c>
      <c r="O45" s="182"/>
      <c r="P45" s="182"/>
    </row>
    <row r="46" spans="1:16" x14ac:dyDescent="0.15">
      <c r="A46" s="182" t="s">
        <v>67</v>
      </c>
      <c r="B46" s="182">
        <f>'実質公債費比率（分子）の構造'!K$48</f>
        <v>465</v>
      </c>
      <c r="C46" s="182"/>
      <c r="D46" s="182"/>
      <c r="E46" s="182">
        <f>'実質公債費比率（分子）の構造'!L$48</f>
        <v>456</v>
      </c>
      <c r="F46" s="182"/>
      <c r="G46" s="182"/>
      <c r="H46" s="182">
        <f>'実質公債費比率（分子）の構造'!M$48</f>
        <v>417</v>
      </c>
      <c r="I46" s="182"/>
      <c r="J46" s="182"/>
      <c r="K46" s="182">
        <f>'実質公債費比率（分子）の構造'!N$48</f>
        <v>382</v>
      </c>
      <c r="L46" s="182"/>
      <c r="M46" s="182"/>
      <c r="N46" s="182">
        <f>'実質公債費比率（分子）の構造'!O$48</f>
        <v>356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1042</v>
      </c>
      <c r="C49" s="182"/>
      <c r="D49" s="182"/>
      <c r="E49" s="182">
        <f>'実質公債費比率（分子）の構造'!L$45</f>
        <v>1038</v>
      </c>
      <c r="F49" s="182"/>
      <c r="G49" s="182"/>
      <c r="H49" s="182">
        <f>'実質公債費比率（分子）の構造'!M$45</f>
        <v>1050</v>
      </c>
      <c r="I49" s="182"/>
      <c r="J49" s="182"/>
      <c r="K49" s="182">
        <f>'実質公債費比率（分子）の構造'!N$45</f>
        <v>1192</v>
      </c>
      <c r="L49" s="182"/>
      <c r="M49" s="182"/>
      <c r="N49" s="182">
        <f>'実質公債費比率（分子）の構造'!O$45</f>
        <v>1220</v>
      </c>
      <c r="O49" s="182"/>
      <c r="P49" s="182"/>
    </row>
    <row r="50" spans="1:16" x14ac:dyDescent="0.15">
      <c r="A50" s="182" t="s">
        <v>71</v>
      </c>
      <c r="B50" s="182" t="e">
        <f>NA()</f>
        <v>#N/A</v>
      </c>
      <c r="C50" s="182">
        <f>IF(ISNUMBER('実質公債費比率（分子）の構造'!K$53),'実質公債費比率（分子）の構造'!K$53,NA())</f>
        <v>541</v>
      </c>
      <c r="D50" s="182" t="e">
        <f>NA()</f>
        <v>#N/A</v>
      </c>
      <c r="E50" s="182" t="e">
        <f>NA()</f>
        <v>#N/A</v>
      </c>
      <c r="F50" s="182">
        <f>IF(ISNUMBER('実質公債費比率（分子）の構造'!L$53),'実質公債費比率（分子）の構造'!L$53,NA())</f>
        <v>587</v>
      </c>
      <c r="G50" s="182" t="e">
        <f>NA()</f>
        <v>#N/A</v>
      </c>
      <c r="H50" s="182" t="e">
        <f>NA()</f>
        <v>#N/A</v>
      </c>
      <c r="I50" s="182">
        <f>IF(ISNUMBER('実質公債費比率（分子）の構造'!M$53),'実質公債費比率（分子）の構造'!M$53,NA())</f>
        <v>631</v>
      </c>
      <c r="J50" s="182" t="e">
        <f>NA()</f>
        <v>#N/A</v>
      </c>
      <c r="K50" s="182" t="e">
        <f>NA()</f>
        <v>#N/A</v>
      </c>
      <c r="L50" s="182">
        <f>IF(ISNUMBER('実質公債費比率（分子）の構造'!N$53),'実質公債費比率（分子）の構造'!N$53,NA())</f>
        <v>737</v>
      </c>
      <c r="M50" s="182" t="e">
        <f>NA()</f>
        <v>#N/A</v>
      </c>
      <c r="N50" s="182" t="e">
        <f>NA()</f>
        <v>#N/A</v>
      </c>
      <c r="O50" s="182">
        <f>IF(ISNUMBER('実質公債費比率（分子）の構造'!O$53),'実質公債費比率（分子）の構造'!O$53,NA())</f>
        <v>725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10738</v>
      </c>
      <c r="E56" s="181"/>
      <c r="F56" s="181"/>
      <c r="G56" s="181">
        <f>'将来負担比率（分子）の構造'!J$52</f>
        <v>10586</v>
      </c>
      <c r="H56" s="181"/>
      <c r="I56" s="181"/>
      <c r="J56" s="181">
        <f>'将来負担比率（分子）の構造'!K$52</f>
        <v>11164</v>
      </c>
      <c r="K56" s="181"/>
      <c r="L56" s="181"/>
      <c r="M56" s="181">
        <f>'将来負担比率（分子）の構造'!L$52</f>
        <v>10800</v>
      </c>
      <c r="N56" s="181"/>
      <c r="O56" s="181"/>
      <c r="P56" s="181">
        <f>'将来負担比率（分子）の構造'!M$52</f>
        <v>10644</v>
      </c>
    </row>
    <row r="57" spans="1:16" x14ac:dyDescent="0.15">
      <c r="A57" s="181" t="s">
        <v>42</v>
      </c>
      <c r="B57" s="181"/>
      <c r="C57" s="181"/>
      <c r="D57" s="181">
        <f>'将来負担比率（分子）の構造'!I$51</f>
        <v>1109</v>
      </c>
      <c r="E57" s="181"/>
      <c r="F57" s="181"/>
      <c r="G57" s="181">
        <f>'将来負担比率（分子）の構造'!J$51</f>
        <v>1105</v>
      </c>
      <c r="H57" s="181"/>
      <c r="I57" s="181"/>
      <c r="J57" s="181">
        <f>'将来負担比率（分子）の構造'!K$51</f>
        <v>1169</v>
      </c>
      <c r="K57" s="181"/>
      <c r="L57" s="181"/>
      <c r="M57" s="181">
        <f>'将来負担比率（分子）の構造'!L$51</f>
        <v>1188</v>
      </c>
      <c r="N57" s="181"/>
      <c r="O57" s="181"/>
      <c r="P57" s="181">
        <f>'将来負担比率（分子）の構造'!M$51</f>
        <v>1597</v>
      </c>
    </row>
    <row r="58" spans="1:16" x14ac:dyDescent="0.15">
      <c r="A58" s="181" t="s">
        <v>41</v>
      </c>
      <c r="B58" s="181"/>
      <c r="C58" s="181"/>
      <c r="D58" s="181">
        <f>'将来負担比率（分子）の構造'!I$50</f>
        <v>2696</v>
      </c>
      <c r="E58" s="181"/>
      <c r="F58" s="181"/>
      <c r="G58" s="181">
        <f>'将来負担比率（分子）の構造'!J$50</f>
        <v>2298</v>
      </c>
      <c r="H58" s="181"/>
      <c r="I58" s="181"/>
      <c r="J58" s="181">
        <f>'将来負担比率（分子）の構造'!K$50</f>
        <v>1734</v>
      </c>
      <c r="K58" s="181"/>
      <c r="L58" s="181"/>
      <c r="M58" s="181">
        <f>'将来負担比率（分子）の構造'!L$50</f>
        <v>1406</v>
      </c>
      <c r="N58" s="181"/>
      <c r="O58" s="181"/>
      <c r="P58" s="181">
        <f>'将来負担比率（分子）の構造'!M$50</f>
        <v>1442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1336</v>
      </c>
      <c r="C62" s="181"/>
      <c r="D62" s="181"/>
      <c r="E62" s="181">
        <f>'将来負担比率（分子）の構造'!J$45</f>
        <v>1275</v>
      </c>
      <c r="F62" s="181"/>
      <c r="G62" s="181"/>
      <c r="H62" s="181">
        <f>'将来負担比率（分子）の構造'!K$45</f>
        <v>1234</v>
      </c>
      <c r="I62" s="181"/>
      <c r="J62" s="181"/>
      <c r="K62" s="181">
        <f>'将来負担比率（分子）の構造'!L$45</f>
        <v>1134</v>
      </c>
      <c r="L62" s="181"/>
      <c r="M62" s="181"/>
      <c r="N62" s="181">
        <f>'将来負担比率（分子）の構造'!M$45</f>
        <v>1138</v>
      </c>
      <c r="O62" s="181"/>
      <c r="P62" s="181"/>
    </row>
    <row r="63" spans="1:16" x14ac:dyDescent="0.15">
      <c r="A63" s="181" t="s">
        <v>34</v>
      </c>
      <c r="B63" s="181">
        <f>'将来負担比率（分子）の構造'!I$44</f>
        <v>1390</v>
      </c>
      <c r="C63" s="181"/>
      <c r="D63" s="181"/>
      <c r="E63" s="181">
        <f>'将来負担比率（分子）の構造'!J$44</f>
        <v>1318</v>
      </c>
      <c r="F63" s="181"/>
      <c r="G63" s="181"/>
      <c r="H63" s="181">
        <f>'将来負担比率（分子）の構造'!K$44</f>
        <v>1152</v>
      </c>
      <c r="I63" s="181"/>
      <c r="J63" s="181"/>
      <c r="K63" s="181">
        <f>'将来負担比率（分子）の構造'!L$44</f>
        <v>1087</v>
      </c>
      <c r="L63" s="181"/>
      <c r="M63" s="181"/>
      <c r="N63" s="181">
        <f>'将来負担比率（分子）の構造'!M$44</f>
        <v>1186</v>
      </c>
      <c r="O63" s="181"/>
      <c r="P63" s="181"/>
    </row>
    <row r="64" spans="1:16" x14ac:dyDescent="0.15">
      <c r="A64" s="181" t="s">
        <v>33</v>
      </c>
      <c r="B64" s="181">
        <f>'将来負担比率（分子）の構造'!I$43</f>
        <v>3349</v>
      </c>
      <c r="C64" s="181"/>
      <c r="D64" s="181"/>
      <c r="E64" s="181">
        <f>'将来負担比率（分子）の構造'!J$43</f>
        <v>3215</v>
      </c>
      <c r="F64" s="181"/>
      <c r="G64" s="181"/>
      <c r="H64" s="181">
        <f>'将来負担比率（分子）の構造'!K$43</f>
        <v>2944</v>
      </c>
      <c r="I64" s="181"/>
      <c r="J64" s="181"/>
      <c r="K64" s="181">
        <f>'将来負担比率（分子）の構造'!L$43</f>
        <v>2589</v>
      </c>
      <c r="L64" s="181"/>
      <c r="M64" s="181"/>
      <c r="N64" s="181">
        <f>'将来負担比率（分子）の構造'!M$43</f>
        <v>2298</v>
      </c>
      <c r="O64" s="181"/>
      <c r="P64" s="181"/>
    </row>
    <row r="65" spans="1:16" x14ac:dyDescent="0.15">
      <c r="A65" s="181" t="s">
        <v>32</v>
      </c>
      <c r="B65" s="181">
        <f>'将来負担比率（分子）の構造'!I$42</f>
        <v>78</v>
      </c>
      <c r="C65" s="181"/>
      <c r="D65" s="181"/>
      <c r="E65" s="181">
        <f>'将来負担比率（分子）の構造'!J$42</f>
        <v>56</v>
      </c>
      <c r="F65" s="181"/>
      <c r="G65" s="181"/>
      <c r="H65" s="181">
        <f>'将来負担比率（分子）の構造'!K$42</f>
        <v>43</v>
      </c>
      <c r="I65" s="181"/>
      <c r="J65" s="181"/>
      <c r="K65" s="181">
        <f>'将来負担比率（分子）の構造'!L$42</f>
        <v>45</v>
      </c>
      <c r="L65" s="181"/>
      <c r="M65" s="181"/>
      <c r="N65" s="181">
        <f>'将来負担比率（分子）の構造'!M$42</f>
        <v>34</v>
      </c>
      <c r="O65" s="181"/>
      <c r="P65" s="181"/>
    </row>
    <row r="66" spans="1:16" x14ac:dyDescent="0.15">
      <c r="A66" s="181" t="s">
        <v>31</v>
      </c>
      <c r="B66" s="181">
        <f>'将来負担比率（分子）の構造'!I$41</f>
        <v>10672</v>
      </c>
      <c r="C66" s="181"/>
      <c r="D66" s="181"/>
      <c r="E66" s="181">
        <f>'将来負担比率（分子）の構造'!J$41</f>
        <v>11401</v>
      </c>
      <c r="F66" s="181"/>
      <c r="G66" s="181"/>
      <c r="H66" s="181">
        <f>'将来負担比率（分子）の構造'!K$41</f>
        <v>12344</v>
      </c>
      <c r="I66" s="181"/>
      <c r="J66" s="181"/>
      <c r="K66" s="181">
        <f>'将来負担比率（分子）の構造'!L$41</f>
        <v>13860</v>
      </c>
      <c r="L66" s="181"/>
      <c r="M66" s="181"/>
      <c r="N66" s="181">
        <f>'将来負担比率（分子）の構造'!M$41</f>
        <v>14065</v>
      </c>
      <c r="O66" s="181"/>
      <c r="P66" s="181"/>
    </row>
    <row r="67" spans="1:16" x14ac:dyDescent="0.15">
      <c r="A67" s="181" t="s">
        <v>75</v>
      </c>
      <c r="B67" s="181" t="e">
        <f>NA()</f>
        <v>#N/A</v>
      </c>
      <c r="C67" s="181">
        <f>IF(ISNUMBER('将来負担比率（分子）の構造'!I$53), IF('将来負担比率（分子）の構造'!I$53 &lt; 0, 0, '将来負担比率（分子）の構造'!I$53), NA())</f>
        <v>2282</v>
      </c>
      <c r="D67" s="181" t="e">
        <f>NA()</f>
        <v>#N/A</v>
      </c>
      <c r="E67" s="181" t="e">
        <f>NA()</f>
        <v>#N/A</v>
      </c>
      <c r="F67" s="181">
        <f>IF(ISNUMBER('将来負担比率（分子）の構造'!J$53), IF('将来負担比率（分子）の構造'!J$53 &lt; 0, 0, '将来負担比率（分子）の構造'!J$53), NA())</f>
        <v>3276</v>
      </c>
      <c r="G67" s="181" t="e">
        <f>NA()</f>
        <v>#N/A</v>
      </c>
      <c r="H67" s="181" t="e">
        <f>NA()</f>
        <v>#N/A</v>
      </c>
      <c r="I67" s="181">
        <f>IF(ISNUMBER('将来負担比率（分子）の構造'!K$53), IF('将来負担比率（分子）の構造'!K$53 &lt; 0, 0, '将来負担比率（分子）の構造'!K$53), NA())</f>
        <v>3650</v>
      </c>
      <c r="J67" s="181" t="e">
        <f>NA()</f>
        <v>#N/A</v>
      </c>
      <c r="K67" s="181" t="e">
        <f>NA()</f>
        <v>#N/A</v>
      </c>
      <c r="L67" s="181">
        <f>IF(ISNUMBER('将来負担比率（分子）の構造'!L$53), IF('将来負担比率（分子）の構造'!L$53 &lt; 0, 0, '将来負担比率（分子）の構造'!L$53), NA())</f>
        <v>5320</v>
      </c>
      <c r="M67" s="181" t="e">
        <f>NA()</f>
        <v>#N/A</v>
      </c>
      <c r="N67" s="181" t="e">
        <f>NA()</f>
        <v>#N/A</v>
      </c>
      <c r="O67" s="181">
        <f>IF(ISNUMBER('将来負担比率（分子）の構造'!M$53), IF('将来負担比率（分子）の構造'!M$53 &lt; 0, 0, '将来負担比率（分子）の構造'!M$53), NA())</f>
        <v>5038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708</v>
      </c>
      <c r="C72" s="185">
        <f>基金残高に係る経年分析!G55</f>
        <v>608</v>
      </c>
      <c r="D72" s="185">
        <f>基金残高に係る経年分析!H55</f>
        <v>618</v>
      </c>
    </row>
    <row r="73" spans="1:16" x14ac:dyDescent="0.15">
      <c r="A73" s="184" t="s">
        <v>78</v>
      </c>
      <c r="B73" s="185">
        <f>基金残高に係る経年分析!F56</f>
        <v>181</v>
      </c>
      <c r="C73" s="185">
        <f>基金残高に係る経年分析!G56</f>
        <v>158</v>
      </c>
      <c r="D73" s="185">
        <f>基金残高に係る経年分析!H56</f>
        <v>158</v>
      </c>
    </row>
    <row r="74" spans="1:16" x14ac:dyDescent="0.15">
      <c r="A74" s="184" t="s">
        <v>79</v>
      </c>
      <c r="B74" s="185">
        <f>基金残高に係る経年分析!F57</f>
        <v>661</v>
      </c>
      <c r="C74" s="185">
        <f>基金残高に係る経年分析!G57</f>
        <v>549</v>
      </c>
      <c r="D74" s="185">
        <f>基金残高に係る経年分析!H57</f>
        <v>546</v>
      </c>
    </row>
  </sheetData>
  <sheetProtection algorithmName="SHA-512" hashValue="+cL9MIx9VUGERX/N9UifI1X8gbhfsw2aYNKwKks6CjQsYp+NHImCzab4lhle9XfiqzgkqLH5X3FIIpD0QTzfTA==" saltValue="Bj/zZ0NXN/95dx8ciZLh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2974035</v>
      </c>
      <c r="S5" s="696"/>
      <c r="T5" s="696"/>
      <c r="U5" s="696"/>
      <c r="V5" s="696"/>
      <c r="W5" s="696"/>
      <c r="X5" s="696"/>
      <c r="Y5" s="739"/>
      <c r="Z5" s="757">
        <v>24.8</v>
      </c>
      <c r="AA5" s="757"/>
      <c r="AB5" s="757"/>
      <c r="AC5" s="757"/>
      <c r="AD5" s="758">
        <v>2974035</v>
      </c>
      <c r="AE5" s="758"/>
      <c r="AF5" s="758"/>
      <c r="AG5" s="758"/>
      <c r="AH5" s="758"/>
      <c r="AI5" s="758"/>
      <c r="AJ5" s="758"/>
      <c r="AK5" s="758"/>
      <c r="AL5" s="740">
        <v>43.3</v>
      </c>
      <c r="AM5" s="713"/>
      <c r="AN5" s="713"/>
      <c r="AO5" s="741"/>
      <c r="AP5" s="708" t="s">
        <v>225</v>
      </c>
      <c r="AQ5" s="709"/>
      <c r="AR5" s="709"/>
      <c r="AS5" s="709"/>
      <c r="AT5" s="709"/>
      <c r="AU5" s="709"/>
      <c r="AV5" s="709"/>
      <c r="AW5" s="709"/>
      <c r="AX5" s="709"/>
      <c r="AY5" s="709"/>
      <c r="AZ5" s="709"/>
      <c r="BA5" s="709"/>
      <c r="BB5" s="709"/>
      <c r="BC5" s="709"/>
      <c r="BD5" s="709"/>
      <c r="BE5" s="709"/>
      <c r="BF5" s="710"/>
      <c r="BG5" s="640">
        <v>2950809</v>
      </c>
      <c r="BH5" s="641"/>
      <c r="BI5" s="641"/>
      <c r="BJ5" s="641"/>
      <c r="BK5" s="641"/>
      <c r="BL5" s="641"/>
      <c r="BM5" s="641"/>
      <c r="BN5" s="642"/>
      <c r="BO5" s="677">
        <v>99.2</v>
      </c>
      <c r="BP5" s="677"/>
      <c r="BQ5" s="677"/>
      <c r="BR5" s="677"/>
      <c r="BS5" s="678">
        <v>36013</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121473</v>
      </c>
      <c r="S6" s="641"/>
      <c r="T6" s="641"/>
      <c r="U6" s="641"/>
      <c r="V6" s="641"/>
      <c r="W6" s="641"/>
      <c r="X6" s="641"/>
      <c r="Y6" s="642"/>
      <c r="Z6" s="677">
        <v>1</v>
      </c>
      <c r="AA6" s="677"/>
      <c r="AB6" s="677"/>
      <c r="AC6" s="677"/>
      <c r="AD6" s="678">
        <v>121473</v>
      </c>
      <c r="AE6" s="678"/>
      <c r="AF6" s="678"/>
      <c r="AG6" s="678"/>
      <c r="AH6" s="678"/>
      <c r="AI6" s="678"/>
      <c r="AJ6" s="678"/>
      <c r="AK6" s="678"/>
      <c r="AL6" s="643">
        <v>1.8</v>
      </c>
      <c r="AM6" s="644"/>
      <c r="AN6" s="644"/>
      <c r="AO6" s="679"/>
      <c r="AP6" s="637" t="s">
        <v>230</v>
      </c>
      <c r="AQ6" s="638"/>
      <c r="AR6" s="638"/>
      <c r="AS6" s="638"/>
      <c r="AT6" s="638"/>
      <c r="AU6" s="638"/>
      <c r="AV6" s="638"/>
      <c r="AW6" s="638"/>
      <c r="AX6" s="638"/>
      <c r="AY6" s="638"/>
      <c r="AZ6" s="638"/>
      <c r="BA6" s="638"/>
      <c r="BB6" s="638"/>
      <c r="BC6" s="638"/>
      <c r="BD6" s="638"/>
      <c r="BE6" s="638"/>
      <c r="BF6" s="639"/>
      <c r="BG6" s="640">
        <v>2950809</v>
      </c>
      <c r="BH6" s="641"/>
      <c r="BI6" s="641"/>
      <c r="BJ6" s="641"/>
      <c r="BK6" s="641"/>
      <c r="BL6" s="641"/>
      <c r="BM6" s="641"/>
      <c r="BN6" s="642"/>
      <c r="BO6" s="677">
        <v>99.2</v>
      </c>
      <c r="BP6" s="677"/>
      <c r="BQ6" s="677"/>
      <c r="BR6" s="677"/>
      <c r="BS6" s="678">
        <v>36013</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127819</v>
      </c>
      <c r="CS6" s="641"/>
      <c r="CT6" s="641"/>
      <c r="CU6" s="641"/>
      <c r="CV6" s="641"/>
      <c r="CW6" s="641"/>
      <c r="CX6" s="641"/>
      <c r="CY6" s="642"/>
      <c r="CZ6" s="740">
        <v>1.1000000000000001</v>
      </c>
      <c r="DA6" s="713"/>
      <c r="DB6" s="713"/>
      <c r="DC6" s="743"/>
      <c r="DD6" s="646">
        <v>11</v>
      </c>
      <c r="DE6" s="641"/>
      <c r="DF6" s="641"/>
      <c r="DG6" s="641"/>
      <c r="DH6" s="641"/>
      <c r="DI6" s="641"/>
      <c r="DJ6" s="641"/>
      <c r="DK6" s="641"/>
      <c r="DL6" s="641"/>
      <c r="DM6" s="641"/>
      <c r="DN6" s="641"/>
      <c r="DO6" s="641"/>
      <c r="DP6" s="642"/>
      <c r="DQ6" s="646">
        <v>127817</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1877</v>
      </c>
      <c r="S7" s="641"/>
      <c r="T7" s="641"/>
      <c r="U7" s="641"/>
      <c r="V7" s="641"/>
      <c r="W7" s="641"/>
      <c r="X7" s="641"/>
      <c r="Y7" s="642"/>
      <c r="Z7" s="677">
        <v>0</v>
      </c>
      <c r="AA7" s="677"/>
      <c r="AB7" s="677"/>
      <c r="AC7" s="677"/>
      <c r="AD7" s="678">
        <v>1877</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1218595</v>
      </c>
      <c r="BH7" s="641"/>
      <c r="BI7" s="641"/>
      <c r="BJ7" s="641"/>
      <c r="BK7" s="641"/>
      <c r="BL7" s="641"/>
      <c r="BM7" s="641"/>
      <c r="BN7" s="642"/>
      <c r="BO7" s="677">
        <v>41</v>
      </c>
      <c r="BP7" s="677"/>
      <c r="BQ7" s="677"/>
      <c r="BR7" s="677"/>
      <c r="BS7" s="678">
        <v>36013</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1054076</v>
      </c>
      <c r="CS7" s="641"/>
      <c r="CT7" s="641"/>
      <c r="CU7" s="641"/>
      <c r="CV7" s="641"/>
      <c r="CW7" s="641"/>
      <c r="CX7" s="641"/>
      <c r="CY7" s="642"/>
      <c r="CZ7" s="677">
        <v>8.9</v>
      </c>
      <c r="DA7" s="677"/>
      <c r="DB7" s="677"/>
      <c r="DC7" s="677"/>
      <c r="DD7" s="646">
        <v>52503</v>
      </c>
      <c r="DE7" s="641"/>
      <c r="DF7" s="641"/>
      <c r="DG7" s="641"/>
      <c r="DH7" s="641"/>
      <c r="DI7" s="641"/>
      <c r="DJ7" s="641"/>
      <c r="DK7" s="641"/>
      <c r="DL7" s="641"/>
      <c r="DM7" s="641"/>
      <c r="DN7" s="641"/>
      <c r="DO7" s="641"/>
      <c r="DP7" s="642"/>
      <c r="DQ7" s="646">
        <v>887315</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6110</v>
      </c>
      <c r="S8" s="641"/>
      <c r="T8" s="641"/>
      <c r="U8" s="641"/>
      <c r="V8" s="641"/>
      <c r="W8" s="641"/>
      <c r="X8" s="641"/>
      <c r="Y8" s="642"/>
      <c r="Z8" s="677">
        <v>0.1</v>
      </c>
      <c r="AA8" s="677"/>
      <c r="AB8" s="677"/>
      <c r="AC8" s="677"/>
      <c r="AD8" s="678">
        <v>6110</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46415</v>
      </c>
      <c r="BH8" s="641"/>
      <c r="BI8" s="641"/>
      <c r="BJ8" s="641"/>
      <c r="BK8" s="641"/>
      <c r="BL8" s="641"/>
      <c r="BM8" s="641"/>
      <c r="BN8" s="642"/>
      <c r="BO8" s="677">
        <v>1.6</v>
      </c>
      <c r="BP8" s="677"/>
      <c r="BQ8" s="677"/>
      <c r="BR8" s="677"/>
      <c r="BS8" s="646" t="s">
        <v>237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3813855</v>
      </c>
      <c r="CS8" s="641"/>
      <c r="CT8" s="641"/>
      <c r="CU8" s="641"/>
      <c r="CV8" s="641"/>
      <c r="CW8" s="641"/>
      <c r="CX8" s="641"/>
      <c r="CY8" s="642"/>
      <c r="CZ8" s="677">
        <v>32.200000000000003</v>
      </c>
      <c r="DA8" s="677"/>
      <c r="DB8" s="677"/>
      <c r="DC8" s="677"/>
      <c r="DD8" s="646">
        <v>63701</v>
      </c>
      <c r="DE8" s="641"/>
      <c r="DF8" s="641"/>
      <c r="DG8" s="641"/>
      <c r="DH8" s="641"/>
      <c r="DI8" s="641"/>
      <c r="DJ8" s="641"/>
      <c r="DK8" s="641"/>
      <c r="DL8" s="641"/>
      <c r="DM8" s="641"/>
      <c r="DN8" s="641"/>
      <c r="DO8" s="641"/>
      <c r="DP8" s="642"/>
      <c r="DQ8" s="646">
        <v>1859165</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3974</v>
      </c>
      <c r="S9" s="641"/>
      <c r="T9" s="641"/>
      <c r="U9" s="641"/>
      <c r="V9" s="641"/>
      <c r="W9" s="641"/>
      <c r="X9" s="641"/>
      <c r="Y9" s="642"/>
      <c r="Z9" s="677">
        <v>0</v>
      </c>
      <c r="AA9" s="677"/>
      <c r="AB9" s="677"/>
      <c r="AC9" s="677"/>
      <c r="AD9" s="678">
        <v>3974</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990773</v>
      </c>
      <c r="BH9" s="641"/>
      <c r="BI9" s="641"/>
      <c r="BJ9" s="641"/>
      <c r="BK9" s="641"/>
      <c r="BL9" s="641"/>
      <c r="BM9" s="641"/>
      <c r="BN9" s="642"/>
      <c r="BO9" s="677">
        <v>33.299999999999997</v>
      </c>
      <c r="BP9" s="677"/>
      <c r="BQ9" s="677"/>
      <c r="BR9" s="677"/>
      <c r="BS9" s="646" t="s">
        <v>237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1071739</v>
      </c>
      <c r="CS9" s="641"/>
      <c r="CT9" s="641"/>
      <c r="CU9" s="641"/>
      <c r="CV9" s="641"/>
      <c r="CW9" s="641"/>
      <c r="CX9" s="641"/>
      <c r="CY9" s="642"/>
      <c r="CZ9" s="677">
        <v>9</v>
      </c>
      <c r="DA9" s="677"/>
      <c r="DB9" s="677"/>
      <c r="DC9" s="677"/>
      <c r="DD9" s="646">
        <v>15291</v>
      </c>
      <c r="DE9" s="641"/>
      <c r="DF9" s="641"/>
      <c r="DG9" s="641"/>
      <c r="DH9" s="641"/>
      <c r="DI9" s="641"/>
      <c r="DJ9" s="641"/>
      <c r="DK9" s="641"/>
      <c r="DL9" s="641"/>
      <c r="DM9" s="641"/>
      <c r="DN9" s="641"/>
      <c r="DO9" s="641"/>
      <c r="DP9" s="642"/>
      <c r="DQ9" s="646">
        <v>956382</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237</v>
      </c>
      <c r="S10" s="641"/>
      <c r="T10" s="641"/>
      <c r="U10" s="641"/>
      <c r="V10" s="641"/>
      <c r="W10" s="641"/>
      <c r="X10" s="641"/>
      <c r="Y10" s="642"/>
      <c r="Z10" s="677" t="s">
        <v>135</v>
      </c>
      <c r="AA10" s="677"/>
      <c r="AB10" s="677"/>
      <c r="AC10" s="677"/>
      <c r="AD10" s="678" t="s">
        <v>243</v>
      </c>
      <c r="AE10" s="678"/>
      <c r="AF10" s="678"/>
      <c r="AG10" s="678"/>
      <c r="AH10" s="678"/>
      <c r="AI10" s="678"/>
      <c r="AJ10" s="678"/>
      <c r="AK10" s="678"/>
      <c r="AL10" s="643" t="s">
        <v>135</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74031</v>
      </c>
      <c r="BH10" s="641"/>
      <c r="BI10" s="641"/>
      <c r="BJ10" s="641"/>
      <c r="BK10" s="641"/>
      <c r="BL10" s="641"/>
      <c r="BM10" s="641"/>
      <c r="BN10" s="642"/>
      <c r="BO10" s="677">
        <v>2.5</v>
      </c>
      <c r="BP10" s="677"/>
      <c r="BQ10" s="677"/>
      <c r="BR10" s="677"/>
      <c r="BS10" s="646">
        <v>14722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39305</v>
      </c>
      <c r="CS10" s="641"/>
      <c r="CT10" s="641"/>
      <c r="CU10" s="641"/>
      <c r="CV10" s="641"/>
      <c r="CW10" s="641"/>
      <c r="CX10" s="641"/>
      <c r="CY10" s="642"/>
      <c r="CZ10" s="677">
        <v>0.3</v>
      </c>
      <c r="DA10" s="677"/>
      <c r="DB10" s="677"/>
      <c r="DC10" s="677"/>
      <c r="DD10" s="646" t="s">
        <v>135</v>
      </c>
      <c r="DE10" s="641"/>
      <c r="DF10" s="641"/>
      <c r="DG10" s="641"/>
      <c r="DH10" s="641"/>
      <c r="DI10" s="641"/>
      <c r="DJ10" s="641"/>
      <c r="DK10" s="641"/>
      <c r="DL10" s="641"/>
      <c r="DM10" s="641"/>
      <c r="DN10" s="641"/>
      <c r="DO10" s="641"/>
      <c r="DP10" s="642"/>
      <c r="DQ10" s="646">
        <v>9305</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480739</v>
      </c>
      <c r="S11" s="641"/>
      <c r="T11" s="641"/>
      <c r="U11" s="641"/>
      <c r="V11" s="641"/>
      <c r="W11" s="641"/>
      <c r="X11" s="641"/>
      <c r="Y11" s="642"/>
      <c r="Z11" s="643">
        <v>4</v>
      </c>
      <c r="AA11" s="644"/>
      <c r="AB11" s="644"/>
      <c r="AC11" s="645"/>
      <c r="AD11" s="646">
        <v>480739</v>
      </c>
      <c r="AE11" s="641"/>
      <c r="AF11" s="641"/>
      <c r="AG11" s="641"/>
      <c r="AH11" s="641"/>
      <c r="AI11" s="641"/>
      <c r="AJ11" s="641"/>
      <c r="AK11" s="642"/>
      <c r="AL11" s="643">
        <v>7</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107376</v>
      </c>
      <c r="BH11" s="641"/>
      <c r="BI11" s="641"/>
      <c r="BJ11" s="641"/>
      <c r="BK11" s="641"/>
      <c r="BL11" s="641"/>
      <c r="BM11" s="641"/>
      <c r="BN11" s="642"/>
      <c r="BO11" s="677">
        <v>3.6</v>
      </c>
      <c r="BP11" s="677"/>
      <c r="BQ11" s="677"/>
      <c r="BR11" s="677"/>
      <c r="BS11" s="646">
        <v>21291</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286162</v>
      </c>
      <c r="CS11" s="641"/>
      <c r="CT11" s="641"/>
      <c r="CU11" s="641"/>
      <c r="CV11" s="641"/>
      <c r="CW11" s="641"/>
      <c r="CX11" s="641"/>
      <c r="CY11" s="642"/>
      <c r="CZ11" s="677">
        <v>2.4</v>
      </c>
      <c r="DA11" s="677"/>
      <c r="DB11" s="677"/>
      <c r="DC11" s="677"/>
      <c r="DD11" s="646">
        <v>74945</v>
      </c>
      <c r="DE11" s="641"/>
      <c r="DF11" s="641"/>
      <c r="DG11" s="641"/>
      <c r="DH11" s="641"/>
      <c r="DI11" s="641"/>
      <c r="DJ11" s="641"/>
      <c r="DK11" s="641"/>
      <c r="DL11" s="641"/>
      <c r="DM11" s="641"/>
      <c r="DN11" s="641"/>
      <c r="DO11" s="641"/>
      <c r="DP11" s="642"/>
      <c r="DQ11" s="646">
        <v>104499</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8113</v>
      </c>
      <c r="S12" s="641"/>
      <c r="T12" s="641"/>
      <c r="U12" s="641"/>
      <c r="V12" s="641"/>
      <c r="W12" s="641"/>
      <c r="X12" s="641"/>
      <c r="Y12" s="642"/>
      <c r="Z12" s="677">
        <v>0.1</v>
      </c>
      <c r="AA12" s="677"/>
      <c r="AB12" s="677"/>
      <c r="AC12" s="677"/>
      <c r="AD12" s="678">
        <v>8113</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1456008</v>
      </c>
      <c r="BH12" s="641"/>
      <c r="BI12" s="641"/>
      <c r="BJ12" s="641"/>
      <c r="BK12" s="641"/>
      <c r="BL12" s="641"/>
      <c r="BM12" s="641"/>
      <c r="BN12" s="642"/>
      <c r="BO12" s="677">
        <v>49</v>
      </c>
      <c r="BP12" s="677"/>
      <c r="BQ12" s="677"/>
      <c r="BR12" s="677"/>
      <c r="BS12" s="646" t="s">
        <v>135</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300192</v>
      </c>
      <c r="CS12" s="641"/>
      <c r="CT12" s="641"/>
      <c r="CU12" s="641"/>
      <c r="CV12" s="641"/>
      <c r="CW12" s="641"/>
      <c r="CX12" s="641"/>
      <c r="CY12" s="642"/>
      <c r="CZ12" s="677">
        <v>2.5</v>
      </c>
      <c r="DA12" s="677"/>
      <c r="DB12" s="677"/>
      <c r="DC12" s="677"/>
      <c r="DD12" s="646" t="s">
        <v>237</v>
      </c>
      <c r="DE12" s="641"/>
      <c r="DF12" s="641"/>
      <c r="DG12" s="641"/>
      <c r="DH12" s="641"/>
      <c r="DI12" s="641"/>
      <c r="DJ12" s="641"/>
      <c r="DK12" s="641"/>
      <c r="DL12" s="641"/>
      <c r="DM12" s="641"/>
      <c r="DN12" s="641"/>
      <c r="DO12" s="641"/>
      <c r="DP12" s="642"/>
      <c r="DQ12" s="646">
        <v>165981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135</v>
      </c>
      <c r="S13" s="641"/>
      <c r="T13" s="641"/>
      <c r="U13" s="641"/>
      <c r="V13" s="641"/>
      <c r="W13" s="641"/>
      <c r="X13" s="641"/>
      <c r="Y13" s="642"/>
      <c r="Z13" s="677" t="s">
        <v>237</v>
      </c>
      <c r="AA13" s="677"/>
      <c r="AB13" s="677"/>
      <c r="AC13" s="677"/>
      <c r="AD13" s="678" t="s">
        <v>237</v>
      </c>
      <c r="AE13" s="678"/>
      <c r="AF13" s="678"/>
      <c r="AG13" s="678"/>
      <c r="AH13" s="678"/>
      <c r="AI13" s="678"/>
      <c r="AJ13" s="678"/>
      <c r="AK13" s="678"/>
      <c r="AL13" s="643" t="s">
        <v>237</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1451126</v>
      </c>
      <c r="BH13" s="641"/>
      <c r="BI13" s="641"/>
      <c r="BJ13" s="641"/>
      <c r="BK13" s="641"/>
      <c r="BL13" s="641"/>
      <c r="BM13" s="641"/>
      <c r="BN13" s="642"/>
      <c r="BO13" s="677">
        <v>48.8</v>
      </c>
      <c r="BP13" s="677"/>
      <c r="BQ13" s="677"/>
      <c r="BR13" s="677"/>
      <c r="BS13" s="646" t="s">
        <v>135</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1385025</v>
      </c>
      <c r="CS13" s="641"/>
      <c r="CT13" s="641"/>
      <c r="CU13" s="641"/>
      <c r="CV13" s="641"/>
      <c r="CW13" s="641"/>
      <c r="CX13" s="641"/>
      <c r="CY13" s="642"/>
      <c r="CZ13" s="677">
        <v>11.7</v>
      </c>
      <c r="DA13" s="677"/>
      <c r="DB13" s="677"/>
      <c r="DC13" s="677"/>
      <c r="DD13" s="646">
        <v>674389</v>
      </c>
      <c r="DE13" s="641"/>
      <c r="DF13" s="641"/>
      <c r="DG13" s="641"/>
      <c r="DH13" s="641"/>
      <c r="DI13" s="641"/>
      <c r="DJ13" s="641"/>
      <c r="DK13" s="641"/>
      <c r="DL13" s="641"/>
      <c r="DM13" s="641"/>
      <c r="DN13" s="641"/>
      <c r="DO13" s="641"/>
      <c r="DP13" s="642"/>
      <c r="DQ13" s="646">
        <v>722545</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13147</v>
      </c>
      <c r="S14" s="641"/>
      <c r="T14" s="641"/>
      <c r="U14" s="641"/>
      <c r="V14" s="641"/>
      <c r="W14" s="641"/>
      <c r="X14" s="641"/>
      <c r="Y14" s="642"/>
      <c r="Z14" s="677">
        <v>0.1</v>
      </c>
      <c r="AA14" s="677"/>
      <c r="AB14" s="677"/>
      <c r="AC14" s="677"/>
      <c r="AD14" s="678">
        <v>13147</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80990</v>
      </c>
      <c r="BH14" s="641"/>
      <c r="BI14" s="641"/>
      <c r="BJ14" s="641"/>
      <c r="BK14" s="641"/>
      <c r="BL14" s="641"/>
      <c r="BM14" s="641"/>
      <c r="BN14" s="642"/>
      <c r="BO14" s="677">
        <v>2.7</v>
      </c>
      <c r="BP14" s="677"/>
      <c r="BQ14" s="677"/>
      <c r="BR14" s="677"/>
      <c r="BS14" s="646" t="s">
        <v>135</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632399</v>
      </c>
      <c r="CS14" s="641"/>
      <c r="CT14" s="641"/>
      <c r="CU14" s="641"/>
      <c r="CV14" s="641"/>
      <c r="CW14" s="641"/>
      <c r="CX14" s="641"/>
      <c r="CY14" s="642"/>
      <c r="CZ14" s="677">
        <v>5.3</v>
      </c>
      <c r="DA14" s="677"/>
      <c r="DB14" s="677"/>
      <c r="DC14" s="677"/>
      <c r="DD14" s="646">
        <v>18204</v>
      </c>
      <c r="DE14" s="641"/>
      <c r="DF14" s="641"/>
      <c r="DG14" s="641"/>
      <c r="DH14" s="641"/>
      <c r="DI14" s="641"/>
      <c r="DJ14" s="641"/>
      <c r="DK14" s="641"/>
      <c r="DL14" s="641"/>
      <c r="DM14" s="641"/>
      <c r="DN14" s="641"/>
      <c r="DO14" s="641"/>
      <c r="DP14" s="642"/>
      <c r="DQ14" s="646">
        <v>614520</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135</v>
      </c>
      <c r="S15" s="641"/>
      <c r="T15" s="641"/>
      <c r="U15" s="641"/>
      <c r="V15" s="641"/>
      <c r="W15" s="641"/>
      <c r="X15" s="641"/>
      <c r="Y15" s="642"/>
      <c r="Z15" s="677" t="s">
        <v>237</v>
      </c>
      <c r="AA15" s="677"/>
      <c r="AB15" s="677"/>
      <c r="AC15" s="677"/>
      <c r="AD15" s="678" t="s">
        <v>237</v>
      </c>
      <c r="AE15" s="678"/>
      <c r="AF15" s="678"/>
      <c r="AG15" s="678"/>
      <c r="AH15" s="678"/>
      <c r="AI15" s="678"/>
      <c r="AJ15" s="678"/>
      <c r="AK15" s="678"/>
      <c r="AL15" s="643" t="s">
        <v>135</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195216</v>
      </c>
      <c r="BH15" s="641"/>
      <c r="BI15" s="641"/>
      <c r="BJ15" s="641"/>
      <c r="BK15" s="641"/>
      <c r="BL15" s="641"/>
      <c r="BM15" s="641"/>
      <c r="BN15" s="642"/>
      <c r="BO15" s="677">
        <v>6.6</v>
      </c>
      <c r="BP15" s="677"/>
      <c r="BQ15" s="677"/>
      <c r="BR15" s="677"/>
      <c r="BS15" s="646" t="s">
        <v>237</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1924832</v>
      </c>
      <c r="CS15" s="641"/>
      <c r="CT15" s="641"/>
      <c r="CU15" s="641"/>
      <c r="CV15" s="641"/>
      <c r="CW15" s="641"/>
      <c r="CX15" s="641"/>
      <c r="CY15" s="642"/>
      <c r="CZ15" s="677">
        <v>16.2</v>
      </c>
      <c r="DA15" s="677"/>
      <c r="DB15" s="677"/>
      <c r="DC15" s="677"/>
      <c r="DD15" s="646">
        <v>812272</v>
      </c>
      <c r="DE15" s="641"/>
      <c r="DF15" s="641"/>
      <c r="DG15" s="641"/>
      <c r="DH15" s="641"/>
      <c r="DI15" s="641"/>
      <c r="DJ15" s="641"/>
      <c r="DK15" s="641"/>
      <c r="DL15" s="641"/>
      <c r="DM15" s="641"/>
      <c r="DN15" s="641"/>
      <c r="DO15" s="641"/>
      <c r="DP15" s="642"/>
      <c r="DQ15" s="646">
        <v>983515</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3796</v>
      </c>
      <c r="S16" s="641"/>
      <c r="T16" s="641"/>
      <c r="U16" s="641"/>
      <c r="V16" s="641"/>
      <c r="W16" s="641"/>
      <c r="X16" s="641"/>
      <c r="Y16" s="642"/>
      <c r="Z16" s="677">
        <v>0</v>
      </c>
      <c r="AA16" s="677"/>
      <c r="AB16" s="677"/>
      <c r="AC16" s="677"/>
      <c r="AD16" s="678">
        <v>3796</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263</v>
      </c>
      <c r="BH16" s="641"/>
      <c r="BI16" s="641"/>
      <c r="BJ16" s="641"/>
      <c r="BK16" s="641"/>
      <c r="BL16" s="641"/>
      <c r="BM16" s="641"/>
      <c r="BN16" s="642"/>
      <c r="BO16" s="677" t="s">
        <v>237</v>
      </c>
      <c r="BP16" s="677"/>
      <c r="BQ16" s="677"/>
      <c r="BR16" s="677"/>
      <c r="BS16" s="646" t="s">
        <v>237</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237</v>
      </c>
      <c r="CS16" s="641"/>
      <c r="CT16" s="641"/>
      <c r="CU16" s="641"/>
      <c r="CV16" s="641"/>
      <c r="CW16" s="641"/>
      <c r="CX16" s="641"/>
      <c r="CY16" s="642"/>
      <c r="CZ16" s="677" t="s">
        <v>237</v>
      </c>
      <c r="DA16" s="677"/>
      <c r="DB16" s="677"/>
      <c r="DC16" s="677"/>
      <c r="DD16" s="646" t="s">
        <v>135</v>
      </c>
      <c r="DE16" s="641"/>
      <c r="DF16" s="641"/>
      <c r="DG16" s="641"/>
      <c r="DH16" s="641"/>
      <c r="DI16" s="641"/>
      <c r="DJ16" s="641"/>
      <c r="DK16" s="641"/>
      <c r="DL16" s="641"/>
      <c r="DM16" s="641"/>
      <c r="DN16" s="641"/>
      <c r="DO16" s="641"/>
      <c r="DP16" s="642"/>
      <c r="DQ16" s="646" t="s">
        <v>237</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52072</v>
      </c>
      <c r="S17" s="641"/>
      <c r="T17" s="641"/>
      <c r="U17" s="641"/>
      <c r="V17" s="641"/>
      <c r="W17" s="641"/>
      <c r="X17" s="641"/>
      <c r="Y17" s="642"/>
      <c r="Z17" s="677">
        <v>0.4</v>
      </c>
      <c r="AA17" s="677"/>
      <c r="AB17" s="677"/>
      <c r="AC17" s="677"/>
      <c r="AD17" s="678">
        <v>52072</v>
      </c>
      <c r="AE17" s="678"/>
      <c r="AF17" s="678"/>
      <c r="AG17" s="678"/>
      <c r="AH17" s="678"/>
      <c r="AI17" s="678"/>
      <c r="AJ17" s="678"/>
      <c r="AK17" s="678"/>
      <c r="AL17" s="643">
        <v>0.8</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135</v>
      </c>
      <c r="BH17" s="641"/>
      <c r="BI17" s="641"/>
      <c r="BJ17" s="641"/>
      <c r="BK17" s="641"/>
      <c r="BL17" s="641"/>
      <c r="BM17" s="641"/>
      <c r="BN17" s="642"/>
      <c r="BO17" s="677" t="s">
        <v>135</v>
      </c>
      <c r="BP17" s="677"/>
      <c r="BQ17" s="677"/>
      <c r="BR17" s="677"/>
      <c r="BS17" s="646" t="s">
        <v>237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1221185</v>
      </c>
      <c r="CS17" s="641"/>
      <c r="CT17" s="641"/>
      <c r="CU17" s="641"/>
      <c r="CV17" s="641"/>
      <c r="CW17" s="641"/>
      <c r="CX17" s="641"/>
      <c r="CY17" s="642"/>
      <c r="CZ17" s="677">
        <v>10.3</v>
      </c>
      <c r="DA17" s="677"/>
      <c r="DB17" s="677"/>
      <c r="DC17" s="677"/>
      <c r="DD17" s="646" t="s">
        <v>243</v>
      </c>
      <c r="DE17" s="641"/>
      <c r="DF17" s="641"/>
      <c r="DG17" s="641"/>
      <c r="DH17" s="641"/>
      <c r="DI17" s="641"/>
      <c r="DJ17" s="641"/>
      <c r="DK17" s="641"/>
      <c r="DL17" s="641"/>
      <c r="DM17" s="641"/>
      <c r="DN17" s="641"/>
      <c r="DO17" s="641"/>
      <c r="DP17" s="642"/>
      <c r="DQ17" s="646">
        <v>1116421</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25364</v>
      </c>
      <c r="S18" s="641"/>
      <c r="T18" s="641"/>
      <c r="U18" s="641"/>
      <c r="V18" s="641"/>
      <c r="W18" s="641"/>
      <c r="X18" s="641"/>
      <c r="Y18" s="642"/>
      <c r="Z18" s="677">
        <v>0.2</v>
      </c>
      <c r="AA18" s="677"/>
      <c r="AB18" s="677"/>
      <c r="AC18" s="677"/>
      <c r="AD18" s="678">
        <v>25364</v>
      </c>
      <c r="AE18" s="678"/>
      <c r="AF18" s="678"/>
      <c r="AG18" s="678"/>
      <c r="AH18" s="678"/>
      <c r="AI18" s="678"/>
      <c r="AJ18" s="678"/>
      <c r="AK18" s="678"/>
      <c r="AL18" s="643">
        <v>0.4</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135</v>
      </c>
      <c r="BH18" s="641"/>
      <c r="BI18" s="641"/>
      <c r="BJ18" s="641"/>
      <c r="BK18" s="641"/>
      <c r="BL18" s="641"/>
      <c r="BM18" s="641"/>
      <c r="BN18" s="642"/>
      <c r="BO18" s="677" t="s">
        <v>237</v>
      </c>
      <c r="BP18" s="677"/>
      <c r="BQ18" s="677"/>
      <c r="BR18" s="677"/>
      <c r="BS18" s="646" t="s">
        <v>135</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135</v>
      </c>
      <c r="CS18" s="641"/>
      <c r="CT18" s="641"/>
      <c r="CU18" s="641"/>
      <c r="CV18" s="641"/>
      <c r="CW18" s="641"/>
      <c r="CX18" s="641"/>
      <c r="CY18" s="642"/>
      <c r="CZ18" s="677" t="s">
        <v>135</v>
      </c>
      <c r="DA18" s="677"/>
      <c r="DB18" s="677"/>
      <c r="DC18" s="677"/>
      <c r="DD18" s="646" t="s">
        <v>237</v>
      </c>
      <c r="DE18" s="641"/>
      <c r="DF18" s="641"/>
      <c r="DG18" s="641"/>
      <c r="DH18" s="641"/>
      <c r="DI18" s="641"/>
      <c r="DJ18" s="641"/>
      <c r="DK18" s="641"/>
      <c r="DL18" s="641"/>
      <c r="DM18" s="641"/>
      <c r="DN18" s="641"/>
      <c r="DO18" s="641"/>
      <c r="DP18" s="642"/>
      <c r="DQ18" s="646" t="s">
        <v>135</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1947</v>
      </c>
      <c r="S19" s="641"/>
      <c r="T19" s="641"/>
      <c r="U19" s="641"/>
      <c r="V19" s="641"/>
      <c r="W19" s="641"/>
      <c r="X19" s="641"/>
      <c r="Y19" s="642"/>
      <c r="Z19" s="677">
        <v>0</v>
      </c>
      <c r="AA19" s="677"/>
      <c r="AB19" s="677"/>
      <c r="AC19" s="677"/>
      <c r="AD19" s="678">
        <v>1947</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23226</v>
      </c>
      <c r="BH19" s="641"/>
      <c r="BI19" s="641"/>
      <c r="BJ19" s="641"/>
      <c r="BK19" s="641"/>
      <c r="BL19" s="641"/>
      <c r="BM19" s="641"/>
      <c r="BN19" s="642"/>
      <c r="BO19" s="677">
        <v>0.8</v>
      </c>
      <c r="BP19" s="677"/>
      <c r="BQ19" s="677"/>
      <c r="BR19" s="677"/>
      <c r="BS19" s="646" t="s">
        <v>237</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237</v>
      </c>
      <c r="CS19" s="641"/>
      <c r="CT19" s="641"/>
      <c r="CU19" s="641"/>
      <c r="CV19" s="641"/>
      <c r="CW19" s="641"/>
      <c r="CX19" s="641"/>
      <c r="CY19" s="642"/>
      <c r="CZ19" s="677" t="s">
        <v>237</v>
      </c>
      <c r="DA19" s="677"/>
      <c r="DB19" s="677"/>
      <c r="DC19" s="677"/>
      <c r="DD19" s="646" t="s">
        <v>237</v>
      </c>
      <c r="DE19" s="641"/>
      <c r="DF19" s="641"/>
      <c r="DG19" s="641"/>
      <c r="DH19" s="641"/>
      <c r="DI19" s="641"/>
      <c r="DJ19" s="641"/>
      <c r="DK19" s="641"/>
      <c r="DL19" s="641"/>
      <c r="DM19" s="641"/>
      <c r="DN19" s="641"/>
      <c r="DO19" s="641"/>
      <c r="DP19" s="642"/>
      <c r="DQ19" s="646" t="s">
        <v>237</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936</v>
      </c>
      <c r="S20" s="641"/>
      <c r="T20" s="641"/>
      <c r="U20" s="641"/>
      <c r="V20" s="641"/>
      <c r="W20" s="641"/>
      <c r="X20" s="641"/>
      <c r="Y20" s="642"/>
      <c r="Z20" s="677">
        <v>0</v>
      </c>
      <c r="AA20" s="677"/>
      <c r="AB20" s="677"/>
      <c r="AC20" s="677"/>
      <c r="AD20" s="678">
        <v>936</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23226</v>
      </c>
      <c r="BH20" s="641"/>
      <c r="BI20" s="641"/>
      <c r="BJ20" s="641"/>
      <c r="BK20" s="641"/>
      <c r="BL20" s="641"/>
      <c r="BM20" s="641"/>
      <c r="BN20" s="642"/>
      <c r="BO20" s="677">
        <v>0.8</v>
      </c>
      <c r="BP20" s="677"/>
      <c r="BQ20" s="677"/>
      <c r="BR20" s="677"/>
      <c r="BS20" s="646" t="s">
        <v>135</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11856589</v>
      </c>
      <c r="CS20" s="641"/>
      <c r="CT20" s="641"/>
      <c r="CU20" s="641"/>
      <c r="CV20" s="641"/>
      <c r="CW20" s="641"/>
      <c r="CX20" s="641"/>
      <c r="CY20" s="642"/>
      <c r="CZ20" s="677">
        <v>100</v>
      </c>
      <c r="DA20" s="677"/>
      <c r="DB20" s="677"/>
      <c r="DC20" s="677"/>
      <c r="DD20" s="646">
        <v>1711316</v>
      </c>
      <c r="DE20" s="641"/>
      <c r="DF20" s="641"/>
      <c r="DG20" s="641"/>
      <c r="DH20" s="641"/>
      <c r="DI20" s="641"/>
      <c r="DJ20" s="641"/>
      <c r="DK20" s="641"/>
      <c r="DL20" s="641"/>
      <c r="DM20" s="641"/>
      <c r="DN20" s="641"/>
      <c r="DO20" s="641"/>
      <c r="DP20" s="642"/>
      <c r="DQ20" s="646">
        <v>7547465</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23825</v>
      </c>
      <c r="S21" s="641"/>
      <c r="T21" s="641"/>
      <c r="U21" s="641"/>
      <c r="V21" s="641"/>
      <c r="W21" s="641"/>
      <c r="X21" s="641"/>
      <c r="Y21" s="642"/>
      <c r="Z21" s="677">
        <v>0.2</v>
      </c>
      <c r="AA21" s="677"/>
      <c r="AB21" s="677"/>
      <c r="AC21" s="677"/>
      <c r="AD21" s="678">
        <v>23825</v>
      </c>
      <c r="AE21" s="678"/>
      <c r="AF21" s="678"/>
      <c r="AG21" s="678"/>
      <c r="AH21" s="678"/>
      <c r="AI21" s="678"/>
      <c r="AJ21" s="678"/>
      <c r="AK21" s="678"/>
      <c r="AL21" s="643">
        <v>0.3</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23226</v>
      </c>
      <c r="BH21" s="641"/>
      <c r="BI21" s="641"/>
      <c r="BJ21" s="641"/>
      <c r="BK21" s="641"/>
      <c r="BL21" s="641"/>
      <c r="BM21" s="641"/>
      <c r="BN21" s="642"/>
      <c r="BO21" s="677">
        <v>0.8</v>
      </c>
      <c r="BP21" s="677"/>
      <c r="BQ21" s="677"/>
      <c r="BR21" s="677"/>
      <c r="BS21" s="646" t="s">
        <v>135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3346834</v>
      </c>
      <c r="S22" s="641"/>
      <c r="T22" s="641"/>
      <c r="U22" s="641"/>
      <c r="V22" s="641"/>
      <c r="W22" s="641"/>
      <c r="X22" s="641"/>
      <c r="Y22" s="642"/>
      <c r="Z22" s="677">
        <v>27.9</v>
      </c>
      <c r="AA22" s="677"/>
      <c r="AB22" s="677"/>
      <c r="AC22" s="677"/>
      <c r="AD22" s="678">
        <v>3163236</v>
      </c>
      <c r="AE22" s="678"/>
      <c r="AF22" s="678"/>
      <c r="AG22" s="678"/>
      <c r="AH22" s="678"/>
      <c r="AI22" s="678"/>
      <c r="AJ22" s="678"/>
      <c r="AK22" s="678"/>
      <c r="AL22" s="643">
        <v>46</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135</v>
      </c>
      <c r="BH22" s="641"/>
      <c r="BI22" s="641"/>
      <c r="BJ22" s="641"/>
      <c r="BK22" s="641"/>
      <c r="BL22" s="641"/>
      <c r="BM22" s="641"/>
      <c r="BN22" s="642"/>
      <c r="BO22" s="677" t="s">
        <v>237</v>
      </c>
      <c r="BP22" s="677"/>
      <c r="BQ22" s="677"/>
      <c r="BR22" s="677"/>
      <c r="BS22" s="646" t="s">
        <v>135</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3163236</v>
      </c>
      <c r="S23" s="641"/>
      <c r="T23" s="641"/>
      <c r="U23" s="641"/>
      <c r="V23" s="641"/>
      <c r="W23" s="641"/>
      <c r="X23" s="641"/>
      <c r="Y23" s="642"/>
      <c r="Z23" s="677">
        <v>26.4</v>
      </c>
      <c r="AA23" s="677"/>
      <c r="AB23" s="677"/>
      <c r="AC23" s="677"/>
      <c r="AD23" s="678">
        <v>3163236</v>
      </c>
      <c r="AE23" s="678"/>
      <c r="AF23" s="678"/>
      <c r="AG23" s="678"/>
      <c r="AH23" s="678"/>
      <c r="AI23" s="678"/>
      <c r="AJ23" s="678"/>
      <c r="AK23" s="678"/>
      <c r="AL23" s="643">
        <v>46</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135</v>
      </c>
      <c r="BH23" s="641"/>
      <c r="BI23" s="641"/>
      <c r="BJ23" s="641"/>
      <c r="BK23" s="641"/>
      <c r="BL23" s="641"/>
      <c r="BM23" s="641"/>
      <c r="BN23" s="642"/>
      <c r="BO23" s="677" t="s">
        <v>237</v>
      </c>
      <c r="BP23" s="677"/>
      <c r="BQ23" s="677"/>
      <c r="BR23" s="677"/>
      <c r="BS23" s="646" t="s">
        <v>243</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183598</v>
      </c>
      <c r="S24" s="641"/>
      <c r="T24" s="641"/>
      <c r="U24" s="641"/>
      <c r="V24" s="641"/>
      <c r="W24" s="641"/>
      <c r="X24" s="641"/>
      <c r="Y24" s="642"/>
      <c r="Z24" s="677">
        <v>1.5</v>
      </c>
      <c r="AA24" s="677"/>
      <c r="AB24" s="677"/>
      <c r="AC24" s="677"/>
      <c r="AD24" s="678" t="s">
        <v>135</v>
      </c>
      <c r="AE24" s="678"/>
      <c r="AF24" s="678"/>
      <c r="AG24" s="678"/>
      <c r="AH24" s="678"/>
      <c r="AI24" s="678"/>
      <c r="AJ24" s="678"/>
      <c r="AK24" s="678"/>
      <c r="AL24" s="643" t="s">
        <v>237</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237</v>
      </c>
      <c r="BH24" s="641"/>
      <c r="BI24" s="641"/>
      <c r="BJ24" s="641"/>
      <c r="BK24" s="641"/>
      <c r="BL24" s="641"/>
      <c r="BM24" s="641"/>
      <c r="BN24" s="642"/>
      <c r="BO24" s="677" t="s">
        <v>135</v>
      </c>
      <c r="BP24" s="677"/>
      <c r="BQ24" s="677"/>
      <c r="BR24" s="677"/>
      <c r="BS24" s="646" t="s">
        <v>263</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5095414</v>
      </c>
      <c r="CS24" s="696"/>
      <c r="CT24" s="696"/>
      <c r="CU24" s="696"/>
      <c r="CV24" s="696"/>
      <c r="CW24" s="696"/>
      <c r="CX24" s="696"/>
      <c r="CY24" s="739"/>
      <c r="CZ24" s="740">
        <v>43</v>
      </c>
      <c r="DA24" s="713"/>
      <c r="DB24" s="713"/>
      <c r="DC24" s="743"/>
      <c r="DD24" s="738">
        <v>3104430</v>
      </c>
      <c r="DE24" s="696"/>
      <c r="DF24" s="696"/>
      <c r="DG24" s="696"/>
      <c r="DH24" s="696"/>
      <c r="DI24" s="696"/>
      <c r="DJ24" s="696"/>
      <c r="DK24" s="739"/>
      <c r="DL24" s="738">
        <v>2907313</v>
      </c>
      <c r="DM24" s="696"/>
      <c r="DN24" s="696"/>
      <c r="DO24" s="696"/>
      <c r="DP24" s="696"/>
      <c r="DQ24" s="696"/>
      <c r="DR24" s="696"/>
      <c r="DS24" s="696"/>
      <c r="DT24" s="696"/>
      <c r="DU24" s="696"/>
      <c r="DV24" s="739"/>
      <c r="DW24" s="740">
        <v>40.5</v>
      </c>
      <c r="DX24" s="713"/>
      <c r="DY24" s="713"/>
      <c r="DZ24" s="713"/>
      <c r="EA24" s="713"/>
      <c r="EB24" s="713"/>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135</v>
      </c>
      <c r="S25" s="641"/>
      <c r="T25" s="641"/>
      <c r="U25" s="641"/>
      <c r="V25" s="641"/>
      <c r="W25" s="641"/>
      <c r="X25" s="641"/>
      <c r="Y25" s="642"/>
      <c r="Z25" s="677" t="s">
        <v>135</v>
      </c>
      <c r="AA25" s="677"/>
      <c r="AB25" s="677"/>
      <c r="AC25" s="677"/>
      <c r="AD25" s="678" t="s">
        <v>135</v>
      </c>
      <c r="AE25" s="678"/>
      <c r="AF25" s="678"/>
      <c r="AG25" s="678"/>
      <c r="AH25" s="678"/>
      <c r="AI25" s="678"/>
      <c r="AJ25" s="678"/>
      <c r="AK25" s="678"/>
      <c r="AL25" s="643" t="s">
        <v>135</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263</v>
      </c>
      <c r="BH25" s="641"/>
      <c r="BI25" s="641"/>
      <c r="BJ25" s="641"/>
      <c r="BK25" s="641"/>
      <c r="BL25" s="641"/>
      <c r="BM25" s="641"/>
      <c r="BN25" s="642"/>
      <c r="BO25" s="677" t="s">
        <v>135</v>
      </c>
      <c r="BP25" s="677"/>
      <c r="BQ25" s="677"/>
      <c r="BR25" s="677"/>
      <c r="BS25" s="646" t="s">
        <v>237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1399319</v>
      </c>
      <c r="CS25" s="659"/>
      <c r="CT25" s="659"/>
      <c r="CU25" s="659"/>
      <c r="CV25" s="659"/>
      <c r="CW25" s="659"/>
      <c r="CX25" s="659"/>
      <c r="CY25" s="660"/>
      <c r="CZ25" s="643">
        <v>11.8</v>
      </c>
      <c r="DA25" s="661"/>
      <c r="DB25" s="661"/>
      <c r="DC25" s="662"/>
      <c r="DD25" s="646">
        <v>1166415</v>
      </c>
      <c r="DE25" s="659"/>
      <c r="DF25" s="659"/>
      <c r="DG25" s="659"/>
      <c r="DH25" s="659"/>
      <c r="DI25" s="659"/>
      <c r="DJ25" s="659"/>
      <c r="DK25" s="660"/>
      <c r="DL25" s="646">
        <v>1156404</v>
      </c>
      <c r="DM25" s="659"/>
      <c r="DN25" s="659"/>
      <c r="DO25" s="659"/>
      <c r="DP25" s="659"/>
      <c r="DQ25" s="659"/>
      <c r="DR25" s="659"/>
      <c r="DS25" s="659"/>
      <c r="DT25" s="659"/>
      <c r="DU25" s="659"/>
      <c r="DV25" s="660"/>
      <c r="DW25" s="643">
        <v>16.100000000000001</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7012170</v>
      </c>
      <c r="S26" s="641"/>
      <c r="T26" s="641"/>
      <c r="U26" s="641"/>
      <c r="V26" s="641"/>
      <c r="W26" s="641"/>
      <c r="X26" s="641"/>
      <c r="Y26" s="642"/>
      <c r="Z26" s="677">
        <v>58.5</v>
      </c>
      <c r="AA26" s="677"/>
      <c r="AB26" s="677"/>
      <c r="AC26" s="677"/>
      <c r="AD26" s="678">
        <v>6828572</v>
      </c>
      <c r="AE26" s="678"/>
      <c r="AF26" s="678"/>
      <c r="AG26" s="678"/>
      <c r="AH26" s="678"/>
      <c r="AI26" s="678"/>
      <c r="AJ26" s="678"/>
      <c r="AK26" s="678"/>
      <c r="AL26" s="643">
        <v>99.3</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237</v>
      </c>
      <c r="BH26" s="641"/>
      <c r="BI26" s="641"/>
      <c r="BJ26" s="641"/>
      <c r="BK26" s="641"/>
      <c r="BL26" s="641"/>
      <c r="BM26" s="641"/>
      <c r="BN26" s="642"/>
      <c r="BO26" s="677" t="s">
        <v>135</v>
      </c>
      <c r="BP26" s="677"/>
      <c r="BQ26" s="677"/>
      <c r="BR26" s="677"/>
      <c r="BS26" s="646" t="s">
        <v>135</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932383</v>
      </c>
      <c r="CS26" s="641"/>
      <c r="CT26" s="641"/>
      <c r="CU26" s="641"/>
      <c r="CV26" s="641"/>
      <c r="CW26" s="641"/>
      <c r="CX26" s="641"/>
      <c r="CY26" s="642"/>
      <c r="CZ26" s="643">
        <v>7.9</v>
      </c>
      <c r="DA26" s="661"/>
      <c r="DB26" s="661"/>
      <c r="DC26" s="662"/>
      <c r="DD26" s="646">
        <v>714145</v>
      </c>
      <c r="DE26" s="641"/>
      <c r="DF26" s="641"/>
      <c r="DG26" s="641"/>
      <c r="DH26" s="641"/>
      <c r="DI26" s="641"/>
      <c r="DJ26" s="641"/>
      <c r="DK26" s="642"/>
      <c r="DL26" s="646" t="s">
        <v>135</v>
      </c>
      <c r="DM26" s="641"/>
      <c r="DN26" s="641"/>
      <c r="DO26" s="641"/>
      <c r="DP26" s="641"/>
      <c r="DQ26" s="641"/>
      <c r="DR26" s="641"/>
      <c r="DS26" s="641"/>
      <c r="DT26" s="641"/>
      <c r="DU26" s="641"/>
      <c r="DV26" s="642"/>
      <c r="DW26" s="643" t="s">
        <v>243</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3215</v>
      </c>
      <c r="S27" s="641"/>
      <c r="T27" s="641"/>
      <c r="U27" s="641"/>
      <c r="V27" s="641"/>
      <c r="W27" s="641"/>
      <c r="X27" s="641"/>
      <c r="Y27" s="642"/>
      <c r="Z27" s="677">
        <v>0</v>
      </c>
      <c r="AA27" s="677"/>
      <c r="AB27" s="677"/>
      <c r="AC27" s="677"/>
      <c r="AD27" s="678">
        <v>3215</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2974035</v>
      </c>
      <c r="BH27" s="641"/>
      <c r="BI27" s="641"/>
      <c r="BJ27" s="641"/>
      <c r="BK27" s="641"/>
      <c r="BL27" s="641"/>
      <c r="BM27" s="641"/>
      <c r="BN27" s="642"/>
      <c r="BO27" s="677">
        <v>100</v>
      </c>
      <c r="BP27" s="677"/>
      <c r="BQ27" s="677"/>
      <c r="BR27" s="677"/>
      <c r="BS27" s="646">
        <v>36013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2474910</v>
      </c>
      <c r="CS27" s="659"/>
      <c r="CT27" s="659"/>
      <c r="CU27" s="659"/>
      <c r="CV27" s="659"/>
      <c r="CW27" s="659"/>
      <c r="CX27" s="659"/>
      <c r="CY27" s="660"/>
      <c r="CZ27" s="643">
        <v>20.9</v>
      </c>
      <c r="DA27" s="661"/>
      <c r="DB27" s="661"/>
      <c r="DC27" s="662"/>
      <c r="DD27" s="646">
        <v>821594</v>
      </c>
      <c r="DE27" s="659"/>
      <c r="DF27" s="659"/>
      <c r="DG27" s="659"/>
      <c r="DH27" s="659"/>
      <c r="DI27" s="659"/>
      <c r="DJ27" s="659"/>
      <c r="DK27" s="660"/>
      <c r="DL27" s="646">
        <v>634488</v>
      </c>
      <c r="DM27" s="659"/>
      <c r="DN27" s="659"/>
      <c r="DO27" s="659"/>
      <c r="DP27" s="659"/>
      <c r="DQ27" s="659"/>
      <c r="DR27" s="659"/>
      <c r="DS27" s="659"/>
      <c r="DT27" s="659"/>
      <c r="DU27" s="659"/>
      <c r="DV27" s="660"/>
      <c r="DW27" s="643">
        <v>8.8000000000000007</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147898</v>
      </c>
      <c r="S28" s="641"/>
      <c r="T28" s="641"/>
      <c r="U28" s="641"/>
      <c r="V28" s="641"/>
      <c r="W28" s="641"/>
      <c r="X28" s="641"/>
      <c r="Y28" s="642"/>
      <c r="Z28" s="677">
        <v>1.2</v>
      </c>
      <c r="AA28" s="677"/>
      <c r="AB28" s="677"/>
      <c r="AC28" s="677"/>
      <c r="AD28" s="678" t="s">
        <v>237</v>
      </c>
      <c r="AE28" s="678"/>
      <c r="AF28" s="678"/>
      <c r="AG28" s="678"/>
      <c r="AH28" s="678"/>
      <c r="AI28" s="678"/>
      <c r="AJ28" s="678"/>
      <c r="AK28" s="678"/>
      <c r="AL28" s="643" t="s">
        <v>237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1221185</v>
      </c>
      <c r="CS28" s="641"/>
      <c r="CT28" s="641"/>
      <c r="CU28" s="641"/>
      <c r="CV28" s="641"/>
      <c r="CW28" s="641"/>
      <c r="CX28" s="641"/>
      <c r="CY28" s="642"/>
      <c r="CZ28" s="643">
        <v>10.3</v>
      </c>
      <c r="DA28" s="661"/>
      <c r="DB28" s="661"/>
      <c r="DC28" s="662"/>
      <c r="DD28" s="646">
        <v>1116421</v>
      </c>
      <c r="DE28" s="641"/>
      <c r="DF28" s="641"/>
      <c r="DG28" s="641"/>
      <c r="DH28" s="641"/>
      <c r="DI28" s="641"/>
      <c r="DJ28" s="641"/>
      <c r="DK28" s="642"/>
      <c r="DL28" s="646">
        <v>1116421</v>
      </c>
      <c r="DM28" s="641"/>
      <c r="DN28" s="641"/>
      <c r="DO28" s="641"/>
      <c r="DP28" s="641"/>
      <c r="DQ28" s="641"/>
      <c r="DR28" s="641"/>
      <c r="DS28" s="641"/>
      <c r="DT28" s="641"/>
      <c r="DU28" s="641"/>
      <c r="DV28" s="642"/>
      <c r="DW28" s="643">
        <v>15.6</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197712</v>
      </c>
      <c r="S29" s="641"/>
      <c r="T29" s="641"/>
      <c r="U29" s="641"/>
      <c r="V29" s="641"/>
      <c r="W29" s="641"/>
      <c r="X29" s="641"/>
      <c r="Y29" s="642"/>
      <c r="Z29" s="677">
        <v>1.6</v>
      </c>
      <c r="AA29" s="677"/>
      <c r="AB29" s="677"/>
      <c r="AC29" s="677"/>
      <c r="AD29" s="678">
        <v>16748</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1219750</v>
      </c>
      <c r="CS29" s="659"/>
      <c r="CT29" s="659"/>
      <c r="CU29" s="659"/>
      <c r="CV29" s="659"/>
      <c r="CW29" s="659"/>
      <c r="CX29" s="659"/>
      <c r="CY29" s="660"/>
      <c r="CZ29" s="643">
        <v>10.3</v>
      </c>
      <c r="DA29" s="661"/>
      <c r="DB29" s="661"/>
      <c r="DC29" s="662"/>
      <c r="DD29" s="646">
        <v>1114986</v>
      </c>
      <c r="DE29" s="659"/>
      <c r="DF29" s="659"/>
      <c r="DG29" s="659"/>
      <c r="DH29" s="659"/>
      <c r="DI29" s="659"/>
      <c r="DJ29" s="659"/>
      <c r="DK29" s="660"/>
      <c r="DL29" s="646">
        <v>1114986</v>
      </c>
      <c r="DM29" s="659"/>
      <c r="DN29" s="659"/>
      <c r="DO29" s="659"/>
      <c r="DP29" s="659"/>
      <c r="DQ29" s="659"/>
      <c r="DR29" s="659"/>
      <c r="DS29" s="659"/>
      <c r="DT29" s="659"/>
      <c r="DU29" s="659"/>
      <c r="DV29" s="660"/>
      <c r="DW29" s="643">
        <v>15.5</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39214</v>
      </c>
      <c r="S30" s="641"/>
      <c r="T30" s="641"/>
      <c r="U30" s="641"/>
      <c r="V30" s="641"/>
      <c r="W30" s="641"/>
      <c r="X30" s="641"/>
      <c r="Y30" s="642"/>
      <c r="Z30" s="677">
        <v>0.3</v>
      </c>
      <c r="AA30" s="677"/>
      <c r="AB30" s="677"/>
      <c r="AC30" s="677"/>
      <c r="AD30" s="678" t="s">
        <v>237</v>
      </c>
      <c r="AE30" s="678"/>
      <c r="AF30" s="678"/>
      <c r="AG30" s="678"/>
      <c r="AH30" s="678"/>
      <c r="AI30" s="678"/>
      <c r="AJ30" s="678"/>
      <c r="AK30" s="678"/>
      <c r="AL30" s="643" t="s">
        <v>135</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1133032</v>
      </c>
      <c r="CS30" s="641"/>
      <c r="CT30" s="641"/>
      <c r="CU30" s="641"/>
      <c r="CV30" s="641"/>
      <c r="CW30" s="641"/>
      <c r="CX30" s="641"/>
      <c r="CY30" s="642"/>
      <c r="CZ30" s="643">
        <v>9.6</v>
      </c>
      <c r="DA30" s="661"/>
      <c r="DB30" s="661"/>
      <c r="DC30" s="662"/>
      <c r="DD30" s="646">
        <v>1067975</v>
      </c>
      <c r="DE30" s="641"/>
      <c r="DF30" s="641"/>
      <c r="DG30" s="641"/>
      <c r="DH30" s="641"/>
      <c r="DI30" s="641"/>
      <c r="DJ30" s="641"/>
      <c r="DK30" s="642"/>
      <c r="DL30" s="646">
        <v>1067975</v>
      </c>
      <c r="DM30" s="641"/>
      <c r="DN30" s="641"/>
      <c r="DO30" s="641"/>
      <c r="DP30" s="641"/>
      <c r="DQ30" s="641"/>
      <c r="DR30" s="641"/>
      <c r="DS30" s="641"/>
      <c r="DT30" s="641"/>
      <c r="DU30" s="641"/>
      <c r="DV30" s="642"/>
      <c r="DW30" s="643">
        <v>14.9</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1586547</v>
      </c>
      <c r="S31" s="641"/>
      <c r="T31" s="641"/>
      <c r="U31" s="641"/>
      <c r="V31" s="641"/>
      <c r="W31" s="641"/>
      <c r="X31" s="641"/>
      <c r="Y31" s="642"/>
      <c r="Z31" s="677">
        <v>13.2</v>
      </c>
      <c r="AA31" s="677"/>
      <c r="AB31" s="677"/>
      <c r="AC31" s="677"/>
      <c r="AD31" s="678" t="s">
        <v>135</v>
      </c>
      <c r="AE31" s="678"/>
      <c r="AF31" s="678"/>
      <c r="AG31" s="678"/>
      <c r="AH31" s="678"/>
      <c r="AI31" s="678"/>
      <c r="AJ31" s="678"/>
      <c r="AK31" s="678"/>
      <c r="AL31" s="643" t="s">
        <v>135</v>
      </c>
      <c r="AM31" s="644"/>
      <c r="AN31" s="644"/>
      <c r="AO31" s="679"/>
      <c r="AP31" s="715" t="s">
        <v>310</v>
      </c>
      <c r="AQ31" s="716"/>
      <c r="AR31" s="716"/>
      <c r="AS31" s="716"/>
      <c r="AT31" s="721" t="s">
        <v>311</v>
      </c>
      <c r="AU31" s="231"/>
      <c r="AV31" s="231"/>
      <c r="AW31" s="231"/>
      <c r="AX31" s="708" t="s">
        <v>186</v>
      </c>
      <c r="AY31" s="709"/>
      <c r="AZ31" s="709"/>
      <c r="BA31" s="709"/>
      <c r="BB31" s="709"/>
      <c r="BC31" s="709"/>
      <c r="BD31" s="709"/>
      <c r="BE31" s="709"/>
      <c r="BF31" s="710"/>
      <c r="BG31" s="711">
        <v>99</v>
      </c>
      <c r="BH31" s="712"/>
      <c r="BI31" s="712"/>
      <c r="BJ31" s="712"/>
      <c r="BK31" s="712"/>
      <c r="BL31" s="712"/>
      <c r="BM31" s="713">
        <v>97</v>
      </c>
      <c r="BN31" s="712"/>
      <c r="BO31" s="712"/>
      <c r="BP31" s="712"/>
      <c r="BQ31" s="714"/>
      <c r="BR31" s="711">
        <v>98.9</v>
      </c>
      <c r="BS31" s="712"/>
      <c r="BT31" s="712"/>
      <c r="BU31" s="712"/>
      <c r="BV31" s="712"/>
      <c r="BW31" s="712"/>
      <c r="BX31" s="713">
        <v>97.2</v>
      </c>
      <c r="BY31" s="712"/>
      <c r="BZ31" s="712"/>
      <c r="CA31" s="712"/>
      <c r="CB31" s="714"/>
      <c r="CD31" s="731"/>
      <c r="CE31" s="732"/>
      <c r="CF31" s="673" t="s">
        <v>312</v>
      </c>
      <c r="CG31" s="674"/>
      <c r="CH31" s="674"/>
      <c r="CI31" s="674"/>
      <c r="CJ31" s="674"/>
      <c r="CK31" s="674"/>
      <c r="CL31" s="674"/>
      <c r="CM31" s="674"/>
      <c r="CN31" s="674"/>
      <c r="CO31" s="674"/>
      <c r="CP31" s="674"/>
      <c r="CQ31" s="675"/>
      <c r="CR31" s="640">
        <v>86718</v>
      </c>
      <c r="CS31" s="659"/>
      <c r="CT31" s="659"/>
      <c r="CU31" s="659"/>
      <c r="CV31" s="659"/>
      <c r="CW31" s="659"/>
      <c r="CX31" s="659"/>
      <c r="CY31" s="660"/>
      <c r="CZ31" s="643">
        <v>0.7</v>
      </c>
      <c r="DA31" s="661"/>
      <c r="DB31" s="661"/>
      <c r="DC31" s="662"/>
      <c r="DD31" s="646">
        <v>47011</v>
      </c>
      <c r="DE31" s="659"/>
      <c r="DF31" s="659"/>
      <c r="DG31" s="659"/>
      <c r="DH31" s="659"/>
      <c r="DI31" s="659"/>
      <c r="DJ31" s="659"/>
      <c r="DK31" s="660"/>
      <c r="DL31" s="646">
        <v>47011</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t="s">
        <v>237</v>
      </c>
      <c r="S32" s="641"/>
      <c r="T32" s="641"/>
      <c r="U32" s="641"/>
      <c r="V32" s="641"/>
      <c r="W32" s="641"/>
      <c r="X32" s="641"/>
      <c r="Y32" s="642"/>
      <c r="Z32" s="677" t="s">
        <v>243</v>
      </c>
      <c r="AA32" s="677"/>
      <c r="AB32" s="677"/>
      <c r="AC32" s="677"/>
      <c r="AD32" s="678" t="s">
        <v>135</v>
      </c>
      <c r="AE32" s="678"/>
      <c r="AF32" s="678"/>
      <c r="AG32" s="678"/>
      <c r="AH32" s="678"/>
      <c r="AI32" s="678"/>
      <c r="AJ32" s="678"/>
      <c r="AK32" s="678"/>
      <c r="AL32" s="643" t="s">
        <v>135</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99.2</v>
      </c>
      <c r="BH32" s="659"/>
      <c r="BI32" s="659"/>
      <c r="BJ32" s="659"/>
      <c r="BK32" s="659"/>
      <c r="BL32" s="659"/>
      <c r="BM32" s="644">
        <v>98.1</v>
      </c>
      <c r="BN32" s="725"/>
      <c r="BO32" s="725"/>
      <c r="BP32" s="725"/>
      <c r="BQ32" s="683"/>
      <c r="BR32" s="724">
        <v>99.2</v>
      </c>
      <c r="BS32" s="659"/>
      <c r="BT32" s="659"/>
      <c r="BU32" s="659"/>
      <c r="BV32" s="659"/>
      <c r="BW32" s="659"/>
      <c r="BX32" s="644">
        <v>98.2</v>
      </c>
      <c r="BY32" s="725"/>
      <c r="BZ32" s="725"/>
      <c r="CA32" s="725"/>
      <c r="CB32" s="683"/>
      <c r="CD32" s="733"/>
      <c r="CE32" s="734"/>
      <c r="CF32" s="673" t="s">
        <v>316</v>
      </c>
      <c r="CG32" s="674"/>
      <c r="CH32" s="674"/>
      <c r="CI32" s="674"/>
      <c r="CJ32" s="674"/>
      <c r="CK32" s="674"/>
      <c r="CL32" s="674"/>
      <c r="CM32" s="674"/>
      <c r="CN32" s="674"/>
      <c r="CO32" s="674"/>
      <c r="CP32" s="674"/>
      <c r="CQ32" s="675"/>
      <c r="CR32" s="640">
        <v>1435</v>
      </c>
      <c r="CS32" s="641"/>
      <c r="CT32" s="641"/>
      <c r="CU32" s="641"/>
      <c r="CV32" s="641"/>
      <c r="CW32" s="641"/>
      <c r="CX32" s="641"/>
      <c r="CY32" s="642"/>
      <c r="CZ32" s="643">
        <v>0</v>
      </c>
      <c r="DA32" s="661"/>
      <c r="DB32" s="661"/>
      <c r="DC32" s="662"/>
      <c r="DD32" s="646">
        <v>1435</v>
      </c>
      <c r="DE32" s="641"/>
      <c r="DF32" s="641"/>
      <c r="DG32" s="641"/>
      <c r="DH32" s="641"/>
      <c r="DI32" s="641"/>
      <c r="DJ32" s="641"/>
      <c r="DK32" s="642"/>
      <c r="DL32" s="646">
        <v>1435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1002629</v>
      </c>
      <c r="S33" s="641"/>
      <c r="T33" s="641"/>
      <c r="U33" s="641"/>
      <c r="V33" s="641"/>
      <c r="W33" s="641"/>
      <c r="X33" s="641"/>
      <c r="Y33" s="642"/>
      <c r="Z33" s="677">
        <v>8.4</v>
      </c>
      <c r="AA33" s="677"/>
      <c r="AB33" s="677"/>
      <c r="AC33" s="677"/>
      <c r="AD33" s="678" t="s">
        <v>243</v>
      </c>
      <c r="AE33" s="678"/>
      <c r="AF33" s="678"/>
      <c r="AG33" s="678"/>
      <c r="AH33" s="678"/>
      <c r="AI33" s="678"/>
      <c r="AJ33" s="678"/>
      <c r="AK33" s="678"/>
      <c r="AL33" s="643" t="s">
        <v>237</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98.8</v>
      </c>
      <c r="BH33" s="625"/>
      <c r="BI33" s="625"/>
      <c r="BJ33" s="625"/>
      <c r="BK33" s="625"/>
      <c r="BL33" s="625"/>
      <c r="BM33" s="668">
        <v>95.7</v>
      </c>
      <c r="BN33" s="625"/>
      <c r="BO33" s="625"/>
      <c r="BP33" s="625"/>
      <c r="BQ33" s="689"/>
      <c r="BR33" s="707">
        <v>98.6</v>
      </c>
      <c r="BS33" s="625"/>
      <c r="BT33" s="625"/>
      <c r="BU33" s="625"/>
      <c r="BV33" s="625"/>
      <c r="BW33" s="625"/>
      <c r="BX33" s="668">
        <v>96</v>
      </c>
      <c r="BY33" s="625"/>
      <c r="BZ33" s="625"/>
      <c r="CA33" s="625"/>
      <c r="CB33" s="689"/>
      <c r="CD33" s="673" t="s">
        <v>319</v>
      </c>
      <c r="CE33" s="674"/>
      <c r="CF33" s="674"/>
      <c r="CG33" s="674"/>
      <c r="CH33" s="674"/>
      <c r="CI33" s="674"/>
      <c r="CJ33" s="674"/>
      <c r="CK33" s="674"/>
      <c r="CL33" s="674"/>
      <c r="CM33" s="674"/>
      <c r="CN33" s="674"/>
      <c r="CO33" s="674"/>
      <c r="CP33" s="674"/>
      <c r="CQ33" s="675"/>
      <c r="CR33" s="640">
        <v>5049859</v>
      </c>
      <c r="CS33" s="659"/>
      <c r="CT33" s="659"/>
      <c r="CU33" s="659"/>
      <c r="CV33" s="659"/>
      <c r="CW33" s="659"/>
      <c r="CX33" s="659"/>
      <c r="CY33" s="660"/>
      <c r="CZ33" s="643">
        <v>42.6</v>
      </c>
      <c r="DA33" s="661"/>
      <c r="DB33" s="661"/>
      <c r="DC33" s="662"/>
      <c r="DD33" s="646">
        <v>4288765</v>
      </c>
      <c r="DE33" s="659"/>
      <c r="DF33" s="659"/>
      <c r="DG33" s="659"/>
      <c r="DH33" s="659"/>
      <c r="DI33" s="659"/>
      <c r="DJ33" s="659"/>
      <c r="DK33" s="660"/>
      <c r="DL33" s="646">
        <v>3825119</v>
      </c>
      <c r="DM33" s="659"/>
      <c r="DN33" s="659"/>
      <c r="DO33" s="659"/>
      <c r="DP33" s="659"/>
      <c r="DQ33" s="659"/>
      <c r="DR33" s="659"/>
      <c r="DS33" s="659"/>
      <c r="DT33" s="659"/>
      <c r="DU33" s="659"/>
      <c r="DV33" s="660"/>
      <c r="DW33" s="643">
        <v>53.3</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49964</v>
      </c>
      <c r="S34" s="641"/>
      <c r="T34" s="641"/>
      <c r="U34" s="641"/>
      <c r="V34" s="641"/>
      <c r="W34" s="641"/>
      <c r="X34" s="641"/>
      <c r="Y34" s="642"/>
      <c r="Z34" s="677">
        <v>0.4</v>
      </c>
      <c r="AA34" s="677"/>
      <c r="AB34" s="677"/>
      <c r="AC34" s="677"/>
      <c r="AD34" s="678">
        <v>27589</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1576411</v>
      </c>
      <c r="CS34" s="641"/>
      <c r="CT34" s="641"/>
      <c r="CU34" s="641"/>
      <c r="CV34" s="641"/>
      <c r="CW34" s="641"/>
      <c r="CX34" s="641"/>
      <c r="CY34" s="642"/>
      <c r="CZ34" s="643">
        <v>13.3</v>
      </c>
      <c r="DA34" s="661"/>
      <c r="DB34" s="661"/>
      <c r="DC34" s="662"/>
      <c r="DD34" s="646">
        <v>1370954</v>
      </c>
      <c r="DE34" s="641"/>
      <c r="DF34" s="641"/>
      <c r="DG34" s="641"/>
      <c r="DH34" s="641"/>
      <c r="DI34" s="641"/>
      <c r="DJ34" s="641"/>
      <c r="DK34" s="642"/>
      <c r="DL34" s="646">
        <v>1235073</v>
      </c>
      <c r="DM34" s="641"/>
      <c r="DN34" s="641"/>
      <c r="DO34" s="641"/>
      <c r="DP34" s="641"/>
      <c r="DQ34" s="641"/>
      <c r="DR34" s="641"/>
      <c r="DS34" s="641"/>
      <c r="DT34" s="641"/>
      <c r="DU34" s="641"/>
      <c r="DV34" s="642"/>
      <c r="DW34" s="643">
        <v>17.2</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44927</v>
      </c>
      <c r="S35" s="641"/>
      <c r="T35" s="641"/>
      <c r="U35" s="641"/>
      <c r="V35" s="641"/>
      <c r="W35" s="641"/>
      <c r="X35" s="641"/>
      <c r="Y35" s="642"/>
      <c r="Z35" s="677">
        <v>0.4</v>
      </c>
      <c r="AA35" s="677"/>
      <c r="AB35" s="677"/>
      <c r="AC35" s="677"/>
      <c r="AD35" s="678" t="s">
        <v>237</v>
      </c>
      <c r="AE35" s="678"/>
      <c r="AF35" s="678"/>
      <c r="AG35" s="678"/>
      <c r="AH35" s="678"/>
      <c r="AI35" s="678"/>
      <c r="AJ35" s="678"/>
      <c r="AK35" s="678"/>
      <c r="AL35" s="643" t="s">
        <v>243</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215143</v>
      </c>
      <c r="CS35" s="659"/>
      <c r="CT35" s="659"/>
      <c r="CU35" s="659"/>
      <c r="CV35" s="659"/>
      <c r="CW35" s="659"/>
      <c r="CX35" s="659"/>
      <c r="CY35" s="660"/>
      <c r="CZ35" s="643">
        <v>1.8</v>
      </c>
      <c r="DA35" s="661"/>
      <c r="DB35" s="661"/>
      <c r="DC35" s="662"/>
      <c r="DD35" s="646">
        <v>180679</v>
      </c>
      <c r="DE35" s="659"/>
      <c r="DF35" s="659"/>
      <c r="DG35" s="659"/>
      <c r="DH35" s="659"/>
      <c r="DI35" s="659"/>
      <c r="DJ35" s="659"/>
      <c r="DK35" s="660"/>
      <c r="DL35" s="646">
        <v>180679</v>
      </c>
      <c r="DM35" s="659"/>
      <c r="DN35" s="659"/>
      <c r="DO35" s="659"/>
      <c r="DP35" s="659"/>
      <c r="DQ35" s="659"/>
      <c r="DR35" s="659"/>
      <c r="DS35" s="659"/>
      <c r="DT35" s="659"/>
      <c r="DU35" s="659"/>
      <c r="DV35" s="660"/>
      <c r="DW35" s="643">
        <v>2.5</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99236</v>
      </c>
      <c r="S36" s="641"/>
      <c r="T36" s="641"/>
      <c r="U36" s="641"/>
      <c r="V36" s="641"/>
      <c r="W36" s="641"/>
      <c r="X36" s="641"/>
      <c r="Y36" s="642"/>
      <c r="Z36" s="677">
        <v>0.8</v>
      </c>
      <c r="AA36" s="677"/>
      <c r="AB36" s="677"/>
      <c r="AC36" s="677"/>
      <c r="AD36" s="678" t="s">
        <v>237</v>
      </c>
      <c r="AE36" s="678"/>
      <c r="AF36" s="678"/>
      <c r="AG36" s="678"/>
      <c r="AH36" s="678"/>
      <c r="AI36" s="678"/>
      <c r="AJ36" s="678"/>
      <c r="AK36" s="678"/>
      <c r="AL36" s="643" t="s">
        <v>135</v>
      </c>
      <c r="AM36" s="644"/>
      <c r="AN36" s="644"/>
      <c r="AO36" s="679"/>
      <c r="AP36" s="235"/>
      <c r="AQ36" s="692" t="s">
        <v>327</v>
      </c>
      <c r="AR36" s="693"/>
      <c r="AS36" s="693"/>
      <c r="AT36" s="693"/>
      <c r="AU36" s="693"/>
      <c r="AV36" s="693"/>
      <c r="AW36" s="693"/>
      <c r="AX36" s="693"/>
      <c r="AY36" s="694"/>
      <c r="AZ36" s="695">
        <v>1660669</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18166</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1430583</v>
      </c>
      <c r="CS36" s="641"/>
      <c r="CT36" s="641"/>
      <c r="CU36" s="641"/>
      <c r="CV36" s="641"/>
      <c r="CW36" s="641"/>
      <c r="CX36" s="641"/>
      <c r="CY36" s="642"/>
      <c r="CZ36" s="643">
        <v>12.1</v>
      </c>
      <c r="DA36" s="661"/>
      <c r="DB36" s="661"/>
      <c r="DC36" s="662"/>
      <c r="DD36" s="646">
        <v>1270635</v>
      </c>
      <c r="DE36" s="641"/>
      <c r="DF36" s="641"/>
      <c r="DG36" s="641"/>
      <c r="DH36" s="641"/>
      <c r="DI36" s="641"/>
      <c r="DJ36" s="641"/>
      <c r="DK36" s="642"/>
      <c r="DL36" s="646">
        <v>1048214</v>
      </c>
      <c r="DM36" s="641"/>
      <c r="DN36" s="641"/>
      <c r="DO36" s="641"/>
      <c r="DP36" s="641"/>
      <c r="DQ36" s="641"/>
      <c r="DR36" s="641"/>
      <c r="DS36" s="641"/>
      <c r="DT36" s="641"/>
      <c r="DU36" s="641"/>
      <c r="DV36" s="642"/>
      <c r="DW36" s="643">
        <v>14.6</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213444</v>
      </c>
      <c r="S37" s="641"/>
      <c r="T37" s="641"/>
      <c r="U37" s="641"/>
      <c r="V37" s="641"/>
      <c r="W37" s="641"/>
      <c r="X37" s="641"/>
      <c r="Y37" s="642"/>
      <c r="Z37" s="677">
        <v>1.8</v>
      </c>
      <c r="AA37" s="677"/>
      <c r="AB37" s="677"/>
      <c r="AC37" s="677"/>
      <c r="AD37" s="678" t="s">
        <v>135</v>
      </c>
      <c r="AE37" s="678"/>
      <c r="AF37" s="678"/>
      <c r="AG37" s="678"/>
      <c r="AH37" s="678"/>
      <c r="AI37" s="678"/>
      <c r="AJ37" s="678"/>
      <c r="AK37" s="678"/>
      <c r="AL37" s="643" t="s">
        <v>135</v>
      </c>
      <c r="AM37" s="644"/>
      <c r="AN37" s="644"/>
      <c r="AO37" s="679"/>
      <c r="AQ37" s="680" t="s">
        <v>331</v>
      </c>
      <c r="AR37" s="681"/>
      <c r="AS37" s="681"/>
      <c r="AT37" s="681"/>
      <c r="AU37" s="681"/>
      <c r="AV37" s="681"/>
      <c r="AW37" s="681"/>
      <c r="AX37" s="681"/>
      <c r="AY37" s="682"/>
      <c r="AZ37" s="640">
        <v>400000</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18166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983312</v>
      </c>
      <c r="CS37" s="659"/>
      <c r="CT37" s="659"/>
      <c r="CU37" s="659"/>
      <c r="CV37" s="659"/>
      <c r="CW37" s="659"/>
      <c r="CX37" s="659"/>
      <c r="CY37" s="660"/>
      <c r="CZ37" s="643">
        <v>8.3000000000000007</v>
      </c>
      <c r="DA37" s="661"/>
      <c r="DB37" s="661"/>
      <c r="DC37" s="662"/>
      <c r="DD37" s="646">
        <v>983312</v>
      </c>
      <c r="DE37" s="659"/>
      <c r="DF37" s="659"/>
      <c r="DG37" s="659"/>
      <c r="DH37" s="659"/>
      <c r="DI37" s="659"/>
      <c r="DJ37" s="659"/>
      <c r="DK37" s="660"/>
      <c r="DL37" s="646">
        <v>883206</v>
      </c>
      <c r="DM37" s="659"/>
      <c r="DN37" s="659"/>
      <c r="DO37" s="659"/>
      <c r="DP37" s="659"/>
      <c r="DQ37" s="659"/>
      <c r="DR37" s="659"/>
      <c r="DS37" s="659"/>
      <c r="DT37" s="659"/>
      <c r="DU37" s="659"/>
      <c r="DV37" s="660"/>
      <c r="DW37" s="643">
        <v>12.3</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253076</v>
      </c>
      <c r="S38" s="641"/>
      <c r="T38" s="641"/>
      <c r="U38" s="641"/>
      <c r="V38" s="641"/>
      <c r="W38" s="641"/>
      <c r="X38" s="641"/>
      <c r="Y38" s="642"/>
      <c r="Z38" s="677">
        <v>2.1</v>
      </c>
      <c r="AA38" s="677"/>
      <c r="AB38" s="677"/>
      <c r="AC38" s="677"/>
      <c r="AD38" s="678">
        <v>133</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16297</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4001</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1644372</v>
      </c>
      <c r="CS38" s="641"/>
      <c r="CT38" s="641"/>
      <c r="CU38" s="641"/>
      <c r="CV38" s="641"/>
      <c r="CW38" s="641"/>
      <c r="CX38" s="641"/>
      <c r="CY38" s="642"/>
      <c r="CZ38" s="643">
        <v>13.9</v>
      </c>
      <c r="DA38" s="661"/>
      <c r="DB38" s="661"/>
      <c r="DC38" s="662"/>
      <c r="DD38" s="646">
        <v>1361232</v>
      </c>
      <c r="DE38" s="641"/>
      <c r="DF38" s="641"/>
      <c r="DG38" s="641"/>
      <c r="DH38" s="641"/>
      <c r="DI38" s="641"/>
      <c r="DJ38" s="641"/>
      <c r="DK38" s="642"/>
      <c r="DL38" s="646">
        <v>1361153</v>
      </c>
      <c r="DM38" s="641"/>
      <c r="DN38" s="641"/>
      <c r="DO38" s="641"/>
      <c r="DP38" s="641"/>
      <c r="DQ38" s="641"/>
      <c r="DR38" s="641"/>
      <c r="DS38" s="641"/>
      <c r="DT38" s="641"/>
      <c r="DU38" s="641"/>
      <c r="DV38" s="642"/>
      <c r="DW38" s="643">
        <v>19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1338500</v>
      </c>
      <c r="S39" s="641"/>
      <c r="T39" s="641"/>
      <c r="U39" s="641"/>
      <c r="V39" s="641"/>
      <c r="W39" s="641"/>
      <c r="X39" s="641"/>
      <c r="Y39" s="642"/>
      <c r="Z39" s="677">
        <v>11.2</v>
      </c>
      <c r="AA39" s="677"/>
      <c r="AB39" s="677"/>
      <c r="AC39" s="677"/>
      <c r="AD39" s="678" t="s">
        <v>135</v>
      </c>
      <c r="AE39" s="678"/>
      <c r="AF39" s="678"/>
      <c r="AG39" s="678"/>
      <c r="AH39" s="678"/>
      <c r="AI39" s="678"/>
      <c r="AJ39" s="678"/>
      <c r="AK39" s="678"/>
      <c r="AL39" s="643" t="s">
        <v>237</v>
      </c>
      <c r="AM39" s="644"/>
      <c r="AN39" s="644"/>
      <c r="AO39" s="679"/>
      <c r="AQ39" s="680" t="s">
        <v>339</v>
      </c>
      <c r="AR39" s="681"/>
      <c r="AS39" s="681"/>
      <c r="AT39" s="681"/>
      <c r="AU39" s="681"/>
      <c r="AV39" s="681"/>
      <c r="AW39" s="681"/>
      <c r="AX39" s="681"/>
      <c r="AY39" s="682"/>
      <c r="AZ39" s="640" t="s">
        <v>237</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6268</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107350</v>
      </c>
      <c r="CS39" s="659"/>
      <c r="CT39" s="659"/>
      <c r="CU39" s="659"/>
      <c r="CV39" s="659"/>
      <c r="CW39" s="659"/>
      <c r="CX39" s="659"/>
      <c r="CY39" s="660"/>
      <c r="CZ39" s="643">
        <v>0.9</v>
      </c>
      <c r="DA39" s="661"/>
      <c r="DB39" s="661"/>
      <c r="DC39" s="662"/>
      <c r="DD39" s="646">
        <v>105265</v>
      </c>
      <c r="DE39" s="659"/>
      <c r="DF39" s="659"/>
      <c r="DG39" s="659"/>
      <c r="DH39" s="659"/>
      <c r="DI39" s="659"/>
      <c r="DJ39" s="659"/>
      <c r="DK39" s="660"/>
      <c r="DL39" s="646" t="s">
        <v>135</v>
      </c>
      <c r="DM39" s="659"/>
      <c r="DN39" s="659"/>
      <c r="DO39" s="659"/>
      <c r="DP39" s="659"/>
      <c r="DQ39" s="659"/>
      <c r="DR39" s="659"/>
      <c r="DS39" s="659"/>
      <c r="DT39" s="659"/>
      <c r="DU39" s="659"/>
      <c r="DV39" s="660"/>
      <c r="DW39" s="643" t="s">
        <v>237</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135</v>
      </c>
      <c r="S40" s="641"/>
      <c r="T40" s="641"/>
      <c r="U40" s="641"/>
      <c r="V40" s="641"/>
      <c r="W40" s="641"/>
      <c r="X40" s="641"/>
      <c r="Y40" s="642"/>
      <c r="Z40" s="677" t="s">
        <v>135</v>
      </c>
      <c r="AA40" s="677"/>
      <c r="AB40" s="677"/>
      <c r="AC40" s="677"/>
      <c r="AD40" s="678" t="s">
        <v>135</v>
      </c>
      <c r="AE40" s="678"/>
      <c r="AF40" s="678"/>
      <c r="AG40" s="678"/>
      <c r="AH40" s="678"/>
      <c r="AI40" s="678"/>
      <c r="AJ40" s="678"/>
      <c r="AK40" s="678"/>
      <c r="AL40" s="643" t="s">
        <v>135</v>
      </c>
      <c r="AM40" s="644"/>
      <c r="AN40" s="644"/>
      <c r="AO40" s="679"/>
      <c r="AQ40" s="680" t="s">
        <v>343</v>
      </c>
      <c r="AR40" s="681"/>
      <c r="AS40" s="681"/>
      <c r="AT40" s="681"/>
      <c r="AU40" s="681"/>
      <c r="AV40" s="681"/>
      <c r="AW40" s="681"/>
      <c r="AX40" s="681"/>
      <c r="AY40" s="682"/>
      <c r="AZ40" s="640" t="s">
        <v>237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76000</v>
      </c>
      <c r="CS40" s="641"/>
      <c r="CT40" s="641"/>
      <c r="CU40" s="641"/>
      <c r="CV40" s="641"/>
      <c r="CW40" s="641"/>
      <c r="CX40" s="641"/>
      <c r="CY40" s="642"/>
      <c r="CZ40" s="643">
        <v>0.6</v>
      </c>
      <c r="DA40" s="661"/>
      <c r="DB40" s="661"/>
      <c r="DC40" s="662"/>
      <c r="DD40" s="646" t="s">
        <v>135</v>
      </c>
      <c r="DE40" s="641"/>
      <c r="DF40" s="641"/>
      <c r="DG40" s="641"/>
      <c r="DH40" s="641"/>
      <c r="DI40" s="641"/>
      <c r="DJ40" s="641"/>
      <c r="DK40" s="642"/>
      <c r="DL40" s="646" t="s">
        <v>237</v>
      </c>
      <c r="DM40" s="641"/>
      <c r="DN40" s="641"/>
      <c r="DO40" s="641"/>
      <c r="DP40" s="641"/>
      <c r="DQ40" s="641"/>
      <c r="DR40" s="641"/>
      <c r="DS40" s="641"/>
      <c r="DT40" s="641"/>
      <c r="DU40" s="641"/>
      <c r="DV40" s="642"/>
      <c r="DW40" s="643" t="s">
        <v>135</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300100</v>
      </c>
      <c r="S41" s="641"/>
      <c r="T41" s="641"/>
      <c r="U41" s="641"/>
      <c r="V41" s="641"/>
      <c r="W41" s="641"/>
      <c r="X41" s="641"/>
      <c r="Y41" s="642"/>
      <c r="Z41" s="677">
        <v>2.5</v>
      </c>
      <c r="AA41" s="677"/>
      <c r="AB41" s="677"/>
      <c r="AC41" s="677"/>
      <c r="AD41" s="678" t="s">
        <v>237</v>
      </c>
      <c r="AE41" s="678"/>
      <c r="AF41" s="678"/>
      <c r="AG41" s="678"/>
      <c r="AH41" s="678"/>
      <c r="AI41" s="678"/>
      <c r="AJ41" s="678"/>
      <c r="AK41" s="678"/>
      <c r="AL41" s="643" t="s">
        <v>135</v>
      </c>
      <c r="AM41" s="644"/>
      <c r="AN41" s="644"/>
      <c r="AO41" s="679"/>
      <c r="AQ41" s="680" t="s">
        <v>348</v>
      </c>
      <c r="AR41" s="681"/>
      <c r="AS41" s="681"/>
      <c r="AT41" s="681"/>
      <c r="AU41" s="681"/>
      <c r="AV41" s="681"/>
      <c r="AW41" s="681"/>
      <c r="AX41" s="681"/>
      <c r="AY41" s="682"/>
      <c r="AZ41" s="640">
        <v>329476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237</v>
      </c>
      <c r="CS41" s="659"/>
      <c r="CT41" s="659"/>
      <c r="CU41" s="659"/>
      <c r="CV41" s="659"/>
      <c r="CW41" s="659"/>
      <c r="CX41" s="659"/>
      <c r="CY41" s="660"/>
      <c r="CZ41" s="643" t="s">
        <v>237</v>
      </c>
      <c r="DA41" s="661"/>
      <c r="DB41" s="661"/>
      <c r="DC41" s="662"/>
      <c r="DD41" s="646" t="s">
        <v>135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11988532</v>
      </c>
      <c r="S42" s="663"/>
      <c r="T42" s="663"/>
      <c r="U42" s="663"/>
      <c r="V42" s="663"/>
      <c r="W42" s="663"/>
      <c r="X42" s="663"/>
      <c r="Y42" s="665"/>
      <c r="Z42" s="666">
        <v>100</v>
      </c>
      <c r="AA42" s="666"/>
      <c r="AB42" s="666"/>
      <c r="AC42" s="666"/>
      <c r="AD42" s="667">
        <v>6876257</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914896</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376</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1711316</v>
      </c>
      <c r="CS42" s="641"/>
      <c r="CT42" s="641"/>
      <c r="CU42" s="641"/>
      <c r="CV42" s="641"/>
      <c r="CW42" s="641"/>
      <c r="CX42" s="641"/>
      <c r="CY42" s="642"/>
      <c r="CZ42" s="643">
        <v>14.4</v>
      </c>
      <c r="DA42" s="644"/>
      <c r="DB42" s="644"/>
      <c r="DC42" s="645"/>
      <c r="DD42" s="646">
        <v>154270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t="s">
        <v>237</v>
      </c>
      <c r="CS43" s="659"/>
      <c r="CT43" s="659"/>
      <c r="CU43" s="659"/>
      <c r="CV43" s="659"/>
      <c r="CW43" s="659"/>
      <c r="CX43" s="659"/>
      <c r="CY43" s="660"/>
      <c r="CZ43" s="643" t="s">
        <v>135</v>
      </c>
      <c r="DA43" s="661"/>
      <c r="DB43" s="661"/>
      <c r="DC43" s="662"/>
      <c r="DD43" s="646" t="s">
        <v>237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1711316</v>
      </c>
      <c r="CS44" s="641"/>
      <c r="CT44" s="641"/>
      <c r="CU44" s="641"/>
      <c r="CV44" s="641"/>
      <c r="CW44" s="641"/>
      <c r="CX44" s="641"/>
      <c r="CY44" s="642"/>
      <c r="CZ44" s="643">
        <v>14.4</v>
      </c>
      <c r="DA44" s="644"/>
      <c r="DB44" s="644"/>
      <c r="DC44" s="645"/>
      <c r="DD44" s="646">
        <v>154270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1021578</v>
      </c>
      <c r="CS45" s="659"/>
      <c r="CT45" s="659"/>
      <c r="CU45" s="659"/>
      <c r="CV45" s="659"/>
      <c r="CW45" s="659"/>
      <c r="CX45" s="659"/>
      <c r="CY45" s="660"/>
      <c r="CZ45" s="643">
        <v>8.6</v>
      </c>
      <c r="DA45" s="661"/>
      <c r="DB45" s="661"/>
      <c r="DC45" s="662"/>
      <c r="DD45" s="646">
        <v>55013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622168</v>
      </c>
      <c r="CS46" s="641"/>
      <c r="CT46" s="641"/>
      <c r="CU46" s="641"/>
      <c r="CV46" s="641"/>
      <c r="CW46" s="641"/>
      <c r="CX46" s="641"/>
      <c r="CY46" s="642"/>
      <c r="CZ46" s="643">
        <v>5.2</v>
      </c>
      <c r="DA46" s="644"/>
      <c r="DB46" s="644"/>
      <c r="DC46" s="645"/>
      <c r="DD46" s="646">
        <v>93787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237</v>
      </c>
      <c r="CS47" s="659"/>
      <c r="CT47" s="659"/>
      <c r="CU47" s="659"/>
      <c r="CV47" s="659"/>
      <c r="CW47" s="659"/>
      <c r="CX47" s="659"/>
      <c r="CY47" s="660"/>
      <c r="CZ47" s="643" t="s">
        <v>135</v>
      </c>
      <c r="DA47" s="661"/>
      <c r="DB47" s="661"/>
      <c r="DC47" s="662"/>
      <c r="DD47" s="646" t="s">
        <v>135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237</v>
      </c>
      <c r="CS48" s="641"/>
      <c r="CT48" s="641"/>
      <c r="CU48" s="641"/>
      <c r="CV48" s="641"/>
      <c r="CW48" s="641"/>
      <c r="CX48" s="641"/>
      <c r="CY48" s="642"/>
      <c r="CZ48" s="643" t="s">
        <v>135</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11856589</v>
      </c>
      <c r="CS49" s="625"/>
      <c r="CT49" s="625"/>
      <c r="CU49" s="625"/>
      <c r="CV49" s="625"/>
      <c r="CW49" s="625"/>
      <c r="CX49" s="625"/>
      <c r="CY49" s="626"/>
      <c r="CZ49" s="627">
        <v>100</v>
      </c>
      <c r="DA49" s="628"/>
      <c r="DB49" s="628"/>
      <c r="DC49" s="629"/>
      <c r="DD49" s="630">
        <v>7547465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RqcgCS6LHJuKnvjTpsow8UyxXABKK+HSv5xvLpP0Fq7uITdqbEUQmM1IeapYwHcZ3n2r5REhsDBrLswNxAPvw==" saltValue="EsZGs1J/YioLP+1pADpJf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11989</v>
      </c>
      <c r="R7" s="1160"/>
      <c r="S7" s="1160"/>
      <c r="T7" s="1160"/>
      <c r="U7" s="1160"/>
      <c r="V7" s="1160">
        <v>11857</v>
      </c>
      <c r="W7" s="1160"/>
      <c r="X7" s="1160"/>
      <c r="Y7" s="1160"/>
      <c r="Z7" s="1160"/>
      <c r="AA7" s="1160">
        <v>132</v>
      </c>
      <c r="AB7" s="1160"/>
      <c r="AC7" s="1160"/>
      <c r="AD7" s="1160"/>
      <c r="AE7" s="1161"/>
      <c r="AF7" s="1162">
        <v>126</v>
      </c>
      <c r="AG7" s="1163"/>
      <c r="AH7" s="1163"/>
      <c r="AI7" s="1163"/>
      <c r="AJ7" s="1164"/>
      <c r="AK7" s="1146" t="s">
        <v>583</v>
      </c>
      <c r="AL7" s="1147"/>
      <c r="AM7" s="1147"/>
      <c r="AN7" s="1147"/>
      <c r="AO7" s="1147"/>
      <c r="AP7" s="1147">
        <v>14065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582</v>
      </c>
      <c r="BT7" s="1151"/>
      <c r="BU7" s="1151"/>
      <c r="BV7" s="1151"/>
      <c r="BW7" s="1151"/>
      <c r="BX7" s="1151"/>
      <c r="BY7" s="1151"/>
      <c r="BZ7" s="1151"/>
      <c r="CA7" s="1151"/>
      <c r="CB7" s="1151"/>
      <c r="CC7" s="1151"/>
      <c r="CD7" s="1151"/>
      <c r="CE7" s="1151"/>
      <c r="CF7" s="1151"/>
      <c r="CG7" s="1152"/>
      <c r="CH7" s="1143">
        <v>40</v>
      </c>
      <c r="CI7" s="1144"/>
      <c r="CJ7" s="1144"/>
      <c r="CK7" s="1144"/>
      <c r="CL7" s="1145"/>
      <c r="CM7" s="1143">
        <v>370</v>
      </c>
      <c r="CN7" s="1144"/>
      <c r="CO7" s="1144"/>
      <c r="CP7" s="1144"/>
      <c r="CQ7" s="1145"/>
      <c r="CR7" s="1143">
        <v>311</v>
      </c>
      <c r="CS7" s="1144"/>
      <c r="CT7" s="1144"/>
      <c r="CU7" s="1144"/>
      <c r="CV7" s="1145"/>
      <c r="CW7" s="1143" t="s">
        <v>583</v>
      </c>
      <c r="CX7" s="1144"/>
      <c r="CY7" s="1144"/>
      <c r="CZ7" s="1144"/>
      <c r="DA7" s="1145"/>
      <c r="DB7" s="1143" t="s">
        <v>511</v>
      </c>
      <c r="DC7" s="1144"/>
      <c r="DD7" s="1144"/>
      <c r="DE7" s="1144"/>
      <c r="DF7" s="1145"/>
      <c r="DG7" s="1143" t="s">
        <v>511</v>
      </c>
      <c r="DH7" s="1144"/>
      <c r="DI7" s="1144"/>
      <c r="DJ7" s="1144"/>
      <c r="DK7" s="1145"/>
      <c r="DL7" s="1143" t="s">
        <v>511</v>
      </c>
      <c r="DM7" s="1144"/>
      <c r="DN7" s="1144"/>
      <c r="DO7" s="1144"/>
      <c r="DP7" s="1145"/>
      <c r="DQ7" s="1143" t="s">
        <v>511</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388</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126</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237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3342</v>
      </c>
      <c r="R28" s="1109"/>
      <c r="S28" s="1109"/>
      <c r="T28" s="1109"/>
      <c r="U28" s="1109"/>
      <c r="V28" s="1109">
        <v>3324</v>
      </c>
      <c r="W28" s="1109"/>
      <c r="X28" s="1109"/>
      <c r="Y28" s="1109"/>
      <c r="Z28" s="1109"/>
      <c r="AA28" s="1109">
        <v>18</v>
      </c>
      <c r="AB28" s="1109"/>
      <c r="AC28" s="1109"/>
      <c r="AD28" s="1109"/>
      <c r="AE28" s="1110"/>
      <c r="AF28" s="1111">
        <v>18</v>
      </c>
      <c r="AG28" s="1109"/>
      <c r="AH28" s="1109"/>
      <c r="AI28" s="1109"/>
      <c r="AJ28" s="1112"/>
      <c r="AK28" s="1113">
        <v>329</v>
      </c>
      <c r="AL28" s="1101"/>
      <c r="AM28" s="1101"/>
      <c r="AN28" s="1101"/>
      <c r="AO28" s="1101"/>
      <c r="AP28" s="1101" t="s">
        <v>583</v>
      </c>
      <c r="AQ28" s="1101"/>
      <c r="AR28" s="1101"/>
      <c r="AS28" s="1101"/>
      <c r="AT28" s="1101"/>
      <c r="AU28" s="1101" t="s">
        <v>511</v>
      </c>
      <c r="AV28" s="1101"/>
      <c r="AW28" s="1101"/>
      <c r="AX28" s="1101"/>
      <c r="AY28" s="1101"/>
      <c r="AZ28" s="1102" t="s">
        <v>511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402</v>
      </c>
      <c r="C29" s="1087"/>
      <c r="D29" s="1087"/>
      <c r="E29" s="1087"/>
      <c r="F29" s="1087"/>
      <c r="G29" s="1087"/>
      <c r="H29" s="1087"/>
      <c r="I29" s="1087"/>
      <c r="J29" s="1087"/>
      <c r="K29" s="1087"/>
      <c r="L29" s="1087"/>
      <c r="M29" s="1087"/>
      <c r="N29" s="1087"/>
      <c r="O29" s="1087"/>
      <c r="P29" s="1088"/>
      <c r="Q29" s="1098">
        <v>2887</v>
      </c>
      <c r="R29" s="1099"/>
      <c r="S29" s="1099"/>
      <c r="T29" s="1099"/>
      <c r="U29" s="1099"/>
      <c r="V29" s="1099">
        <v>2833</v>
      </c>
      <c r="W29" s="1099"/>
      <c r="X29" s="1099"/>
      <c r="Y29" s="1099"/>
      <c r="Z29" s="1099"/>
      <c r="AA29" s="1099">
        <v>54</v>
      </c>
      <c r="AB29" s="1099"/>
      <c r="AC29" s="1099"/>
      <c r="AD29" s="1099"/>
      <c r="AE29" s="1100"/>
      <c r="AF29" s="1092">
        <v>54</v>
      </c>
      <c r="AG29" s="1093"/>
      <c r="AH29" s="1093"/>
      <c r="AI29" s="1093"/>
      <c r="AJ29" s="1094"/>
      <c r="AK29" s="1035">
        <v>411</v>
      </c>
      <c r="AL29" s="1026"/>
      <c r="AM29" s="1026"/>
      <c r="AN29" s="1026"/>
      <c r="AO29" s="1026"/>
      <c r="AP29" s="1026" t="s">
        <v>511</v>
      </c>
      <c r="AQ29" s="1026"/>
      <c r="AR29" s="1026"/>
      <c r="AS29" s="1026"/>
      <c r="AT29" s="1026"/>
      <c r="AU29" s="1026" t="s">
        <v>511</v>
      </c>
      <c r="AV29" s="1026"/>
      <c r="AW29" s="1026"/>
      <c r="AX29" s="1026"/>
      <c r="AY29" s="1026"/>
      <c r="AZ29" s="1097" t="s">
        <v>511</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403</v>
      </c>
      <c r="C30" s="1087"/>
      <c r="D30" s="1087"/>
      <c r="E30" s="1087"/>
      <c r="F30" s="1087"/>
      <c r="G30" s="1087"/>
      <c r="H30" s="1087"/>
      <c r="I30" s="1087"/>
      <c r="J30" s="1087"/>
      <c r="K30" s="1087"/>
      <c r="L30" s="1087"/>
      <c r="M30" s="1087"/>
      <c r="N30" s="1087"/>
      <c r="O30" s="1087"/>
      <c r="P30" s="1088"/>
      <c r="Q30" s="1098">
        <v>409</v>
      </c>
      <c r="R30" s="1099"/>
      <c r="S30" s="1099"/>
      <c r="T30" s="1099"/>
      <c r="U30" s="1099"/>
      <c r="V30" s="1099">
        <v>402</v>
      </c>
      <c r="W30" s="1099"/>
      <c r="X30" s="1099"/>
      <c r="Y30" s="1099"/>
      <c r="Z30" s="1099"/>
      <c r="AA30" s="1099">
        <v>7</v>
      </c>
      <c r="AB30" s="1099"/>
      <c r="AC30" s="1099"/>
      <c r="AD30" s="1099"/>
      <c r="AE30" s="1100"/>
      <c r="AF30" s="1092">
        <v>7</v>
      </c>
      <c r="AG30" s="1093"/>
      <c r="AH30" s="1093"/>
      <c r="AI30" s="1093"/>
      <c r="AJ30" s="1094"/>
      <c r="AK30" s="1035">
        <v>504</v>
      </c>
      <c r="AL30" s="1026"/>
      <c r="AM30" s="1026"/>
      <c r="AN30" s="1026"/>
      <c r="AO30" s="1026"/>
      <c r="AP30" s="1026" t="s">
        <v>511</v>
      </c>
      <c r="AQ30" s="1026"/>
      <c r="AR30" s="1026"/>
      <c r="AS30" s="1026"/>
      <c r="AT30" s="1026"/>
      <c r="AU30" s="1026" t="s">
        <v>511</v>
      </c>
      <c r="AV30" s="1026"/>
      <c r="AW30" s="1026"/>
      <c r="AX30" s="1026"/>
      <c r="AY30" s="1026"/>
      <c r="AZ30" s="1097" t="s">
        <v>511</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404</v>
      </c>
      <c r="C31" s="1087"/>
      <c r="D31" s="1087"/>
      <c r="E31" s="1087"/>
      <c r="F31" s="1087"/>
      <c r="G31" s="1087"/>
      <c r="H31" s="1087"/>
      <c r="I31" s="1087"/>
      <c r="J31" s="1087"/>
      <c r="K31" s="1087"/>
      <c r="L31" s="1087"/>
      <c r="M31" s="1087"/>
      <c r="N31" s="1087"/>
      <c r="O31" s="1087"/>
      <c r="P31" s="1088"/>
      <c r="Q31" s="1098">
        <v>516</v>
      </c>
      <c r="R31" s="1099"/>
      <c r="S31" s="1099"/>
      <c r="T31" s="1099"/>
      <c r="U31" s="1099"/>
      <c r="V31" s="1099">
        <v>448</v>
      </c>
      <c r="W31" s="1099"/>
      <c r="X31" s="1099"/>
      <c r="Y31" s="1099"/>
      <c r="Z31" s="1099"/>
      <c r="AA31" s="1099">
        <v>68</v>
      </c>
      <c r="AB31" s="1099"/>
      <c r="AC31" s="1099"/>
      <c r="AD31" s="1099"/>
      <c r="AE31" s="1100"/>
      <c r="AF31" s="1092">
        <v>438</v>
      </c>
      <c r="AG31" s="1093"/>
      <c r="AH31" s="1093"/>
      <c r="AI31" s="1093"/>
      <c r="AJ31" s="1094"/>
      <c r="AK31" s="1035">
        <v>16</v>
      </c>
      <c r="AL31" s="1026"/>
      <c r="AM31" s="1026"/>
      <c r="AN31" s="1026"/>
      <c r="AO31" s="1026"/>
      <c r="AP31" s="1026">
        <v>2500</v>
      </c>
      <c r="AQ31" s="1026"/>
      <c r="AR31" s="1026"/>
      <c r="AS31" s="1026"/>
      <c r="AT31" s="1026"/>
      <c r="AU31" s="1026">
        <v>240</v>
      </c>
      <c r="AV31" s="1026"/>
      <c r="AW31" s="1026"/>
      <c r="AX31" s="1026"/>
      <c r="AY31" s="1026"/>
      <c r="AZ31" s="1097" t="s">
        <v>511</v>
      </c>
      <c r="BA31" s="1097"/>
      <c r="BB31" s="1097"/>
      <c r="BC31" s="1097"/>
      <c r="BD31" s="1097"/>
      <c r="BE31" s="1081" t="s">
        <v>405</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406</v>
      </c>
      <c r="C32" s="1087"/>
      <c r="D32" s="1087"/>
      <c r="E32" s="1087"/>
      <c r="F32" s="1087"/>
      <c r="G32" s="1087"/>
      <c r="H32" s="1087"/>
      <c r="I32" s="1087"/>
      <c r="J32" s="1087"/>
      <c r="K32" s="1087"/>
      <c r="L32" s="1087"/>
      <c r="M32" s="1087"/>
      <c r="N32" s="1087"/>
      <c r="O32" s="1087"/>
      <c r="P32" s="1088"/>
      <c r="Q32" s="1098">
        <v>841</v>
      </c>
      <c r="R32" s="1099"/>
      <c r="S32" s="1099"/>
      <c r="T32" s="1099"/>
      <c r="U32" s="1099"/>
      <c r="V32" s="1099">
        <v>829</v>
      </c>
      <c r="W32" s="1099"/>
      <c r="X32" s="1099"/>
      <c r="Y32" s="1099"/>
      <c r="Z32" s="1099"/>
      <c r="AA32" s="1099">
        <v>12</v>
      </c>
      <c r="AB32" s="1099"/>
      <c r="AC32" s="1099"/>
      <c r="AD32" s="1099"/>
      <c r="AE32" s="1100"/>
      <c r="AF32" s="1092">
        <v>12</v>
      </c>
      <c r="AG32" s="1093"/>
      <c r="AH32" s="1093"/>
      <c r="AI32" s="1093"/>
      <c r="AJ32" s="1094"/>
      <c r="AK32" s="1035">
        <v>400</v>
      </c>
      <c r="AL32" s="1026"/>
      <c r="AM32" s="1026"/>
      <c r="AN32" s="1026"/>
      <c r="AO32" s="1026"/>
      <c r="AP32" s="1026">
        <v>3027</v>
      </c>
      <c r="AQ32" s="1026"/>
      <c r="AR32" s="1026"/>
      <c r="AS32" s="1026"/>
      <c r="AT32" s="1026"/>
      <c r="AU32" s="1026">
        <v>2058</v>
      </c>
      <c r="AV32" s="1026"/>
      <c r="AW32" s="1026"/>
      <c r="AX32" s="1026"/>
      <c r="AY32" s="1026"/>
      <c r="AZ32" s="1097" t="s">
        <v>511</v>
      </c>
      <c r="BA32" s="1097"/>
      <c r="BB32" s="1097"/>
      <c r="BC32" s="1097"/>
      <c r="BD32" s="1097"/>
      <c r="BE32" s="1081" t="s">
        <v>407</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408</v>
      </c>
      <c r="C33" s="1087"/>
      <c r="D33" s="1087"/>
      <c r="E33" s="1087"/>
      <c r="F33" s="1087"/>
      <c r="G33" s="1087"/>
      <c r="H33" s="1087"/>
      <c r="I33" s="1087"/>
      <c r="J33" s="1087"/>
      <c r="K33" s="1087"/>
      <c r="L33" s="1087"/>
      <c r="M33" s="1087"/>
      <c r="N33" s="1087"/>
      <c r="O33" s="1087"/>
      <c r="P33" s="1088"/>
      <c r="Q33" s="1098">
        <v>1</v>
      </c>
      <c r="R33" s="1099"/>
      <c r="S33" s="1099"/>
      <c r="T33" s="1099"/>
      <c r="U33" s="1099"/>
      <c r="V33" s="1099">
        <v>0</v>
      </c>
      <c r="W33" s="1099"/>
      <c r="X33" s="1099"/>
      <c r="Y33" s="1099"/>
      <c r="Z33" s="1099"/>
      <c r="AA33" s="1099">
        <v>0</v>
      </c>
      <c r="AB33" s="1099"/>
      <c r="AC33" s="1099"/>
      <c r="AD33" s="1099"/>
      <c r="AE33" s="1100"/>
      <c r="AF33" s="1092">
        <v>9</v>
      </c>
      <c r="AG33" s="1093"/>
      <c r="AH33" s="1093"/>
      <c r="AI33" s="1093"/>
      <c r="AJ33" s="1094"/>
      <c r="AK33" s="1035" t="s">
        <v>511</v>
      </c>
      <c r="AL33" s="1026"/>
      <c r="AM33" s="1026"/>
      <c r="AN33" s="1026"/>
      <c r="AO33" s="1026"/>
      <c r="AP33" s="1026" t="s">
        <v>511</v>
      </c>
      <c r="AQ33" s="1026"/>
      <c r="AR33" s="1026"/>
      <c r="AS33" s="1026"/>
      <c r="AT33" s="1026"/>
      <c r="AU33" s="1026" t="s">
        <v>511</v>
      </c>
      <c r="AV33" s="1026"/>
      <c r="AW33" s="1026"/>
      <c r="AX33" s="1026"/>
      <c r="AY33" s="1026"/>
      <c r="AZ33" s="1097" t="s">
        <v>511</v>
      </c>
      <c r="BA33" s="1097"/>
      <c r="BB33" s="1097"/>
      <c r="BC33" s="1097"/>
      <c r="BD33" s="1097"/>
      <c r="BE33" s="1081" t="s">
        <v>409</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538</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394</v>
      </c>
      <c r="W66" s="1057"/>
      <c r="X66" s="1057"/>
      <c r="Y66" s="1057"/>
      <c r="Z66" s="1058"/>
      <c r="AA66" s="1056" t="s">
        <v>395</v>
      </c>
      <c r="AB66" s="1057"/>
      <c r="AC66" s="1057"/>
      <c r="AD66" s="1057"/>
      <c r="AE66" s="1058"/>
      <c r="AF66" s="1062" t="s">
        <v>396</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584</v>
      </c>
      <c r="C68" s="1041"/>
      <c r="D68" s="1041"/>
      <c r="E68" s="1041"/>
      <c r="F68" s="1041"/>
      <c r="G68" s="1041"/>
      <c r="H68" s="1041"/>
      <c r="I68" s="1041"/>
      <c r="J68" s="1041"/>
      <c r="K68" s="1041"/>
      <c r="L68" s="1041"/>
      <c r="M68" s="1041"/>
      <c r="N68" s="1041"/>
      <c r="O68" s="1041"/>
      <c r="P68" s="1042"/>
      <c r="Q68" s="1043">
        <v>156</v>
      </c>
      <c r="R68" s="1037"/>
      <c r="S68" s="1037"/>
      <c r="T68" s="1037"/>
      <c r="U68" s="1037"/>
      <c r="V68" s="1037">
        <v>149</v>
      </c>
      <c r="W68" s="1037"/>
      <c r="X68" s="1037"/>
      <c r="Y68" s="1037"/>
      <c r="Z68" s="1037"/>
      <c r="AA68" s="1037">
        <v>7</v>
      </c>
      <c r="AB68" s="1037"/>
      <c r="AC68" s="1037"/>
      <c r="AD68" s="1037"/>
      <c r="AE68" s="1037"/>
      <c r="AF68" s="1037">
        <v>7</v>
      </c>
      <c r="AG68" s="1037"/>
      <c r="AH68" s="1037"/>
      <c r="AI68" s="1037"/>
      <c r="AJ68" s="1037"/>
      <c r="AK68" s="1037" t="s">
        <v>583</v>
      </c>
      <c r="AL68" s="1037"/>
      <c r="AM68" s="1037"/>
      <c r="AN68" s="1037"/>
      <c r="AO68" s="1037"/>
      <c r="AP68" s="1037" t="s">
        <v>511</v>
      </c>
      <c r="AQ68" s="1037"/>
      <c r="AR68" s="1037"/>
      <c r="AS68" s="1037"/>
      <c r="AT68" s="1037"/>
      <c r="AU68" s="1037" t="s">
        <v>511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585</v>
      </c>
      <c r="C69" s="1030"/>
      <c r="D69" s="1030"/>
      <c r="E69" s="1030"/>
      <c r="F69" s="1030"/>
      <c r="G69" s="1030"/>
      <c r="H69" s="1030"/>
      <c r="I69" s="1030"/>
      <c r="J69" s="1030"/>
      <c r="K69" s="1030"/>
      <c r="L69" s="1030"/>
      <c r="M69" s="1030"/>
      <c r="N69" s="1030"/>
      <c r="O69" s="1030"/>
      <c r="P69" s="1031"/>
      <c r="Q69" s="1032">
        <v>2009</v>
      </c>
      <c r="R69" s="1026"/>
      <c r="S69" s="1026"/>
      <c r="T69" s="1026"/>
      <c r="U69" s="1026"/>
      <c r="V69" s="1026">
        <v>2007</v>
      </c>
      <c r="W69" s="1026"/>
      <c r="X69" s="1026"/>
      <c r="Y69" s="1026"/>
      <c r="Z69" s="1026"/>
      <c r="AA69" s="1026">
        <v>2</v>
      </c>
      <c r="AB69" s="1026"/>
      <c r="AC69" s="1026"/>
      <c r="AD69" s="1026"/>
      <c r="AE69" s="1026"/>
      <c r="AF69" s="1026">
        <v>2</v>
      </c>
      <c r="AG69" s="1026"/>
      <c r="AH69" s="1026"/>
      <c r="AI69" s="1026"/>
      <c r="AJ69" s="1026"/>
      <c r="AK69" s="1026" t="s">
        <v>511</v>
      </c>
      <c r="AL69" s="1026"/>
      <c r="AM69" s="1026"/>
      <c r="AN69" s="1026"/>
      <c r="AO69" s="1026"/>
      <c r="AP69" s="1026">
        <v>1783</v>
      </c>
      <c r="AQ69" s="1026"/>
      <c r="AR69" s="1026"/>
      <c r="AS69" s="1026"/>
      <c r="AT69" s="1026"/>
      <c r="AU69" s="1026" t="s">
        <v>511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586</v>
      </c>
      <c r="C70" s="1030"/>
      <c r="D70" s="1030"/>
      <c r="E70" s="1030"/>
      <c r="F70" s="1030"/>
      <c r="G70" s="1030"/>
      <c r="H70" s="1030"/>
      <c r="I70" s="1030"/>
      <c r="J70" s="1030"/>
      <c r="K70" s="1030"/>
      <c r="L70" s="1030"/>
      <c r="M70" s="1030"/>
      <c r="N70" s="1030"/>
      <c r="O70" s="1030"/>
      <c r="P70" s="1031"/>
      <c r="Q70" s="1032">
        <v>44</v>
      </c>
      <c r="R70" s="1026"/>
      <c r="S70" s="1026"/>
      <c r="T70" s="1026"/>
      <c r="U70" s="1026"/>
      <c r="V70" s="1026">
        <v>39</v>
      </c>
      <c r="W70" s="1026"/>
      <c r="X70" s="1026"/>
      <c r="Y70" s="1026"/>
      <c r="Z70" s="1026"/>
      <c r="AA70" s="1026">
        <v>5</v>
      </c>
      <c r="AB70" s="1026"/>
      <c r="AC70" s="1026"/>
      <c r="AD70" s="1026"/>
      <c r="AE70" s="1026"/>
      <c r="AF70" s="1026">
        <v>5</v>
      </c>
      <c r="AG70" s="1026"/>
      <c r="AH70" s="1026"/>
      <c r="AI70" s="1026"/>
      <c r="AJ70" s="1026"/>
      <c r="AK70" s="1026" t="s">
        <v>511</v>
      </c>
      <c r="AL70" s="1026"/>
      <c r="AM70" s="1026"/>
      <c r="AN70" s="1026"/>
      <c r="AO70" s="1026"/>
      <c r="AP70" s="1026" t="s">
        <v>511</v>
      </c>
      <c r="AQ70" s="1026"/>
      <c r="AR70" s="1026"/>
      <c r="AS70" s="1026"/>
      <c r="AT70" s="1026"/>
      <c r="AU70" s="1026" t="s">
        <v>511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587</v>
      </c>
      <c r="C71" s="1030"/>
      <c r="D71" s="1030"/>
      <c r="E71" s="1030"/>
      <c r="F71" s="1030"/>
      <c r="G71" s="1030"/>
      <c r="H71" s="1030"/>
      <c r="I71" s="1030"/>
      <c r="J71" s="1030"/>
      <c r="K71" s="1030"/>
      <c r="L71" s="1030"/>
      <c r="M71" s="1030"/>
      <c r="N71" s="1030"/>
      <c r="O71" s="1030"/>
      <c r="P71" s="1031"/>
      <c r="Q71" s="1032">
        <v>1894</v>
      </c>
      <c r="R71" s="1026"/>
      <c r="S71" s="1026"/>
      <c r="T71" s="1026"/>
      <c r="U71" s="1026"/>
      <c r="V71" s="1026">
        <v>1861</v>
      </c>
      <c r="W71" s="1026"/>
      <c r="X71" s="1026"/>
      <c r="Y71" s="1026"/>
      <c r="Z71" s="1026"/>
      <c r="AA71" s="1026">
        <v>33</v>
      </c>
      <c r="AB71" s="1026"/>
      <c r="AC71" s="1026"/>
      <c r="AD71" s="1026"/>
      <c r="AE71" s="1026"/>
      <c r="AF71" s="1026">
        <v>33</v>
      </c>
      <c r="AG71" s="1026"/>
      <c r="AH71" s="1026"/>
      <c r="AI71" s="1026"/>
      <c r="AJ71" s="1026"/>
      <c r="AK71" s="1026" t="s">
        <v>511</v>
      </c>
      <c r="AL71" s="1026"/>
      <c r="AM71" s="1026"/>
      <c r="AN71" s="1026"/>
      <c r="AO71" s="1026"/>
      <c r="AP71" s="1026">
        <v>1285</v>
      </c>
      <c r="AQ71" s="1026"/>
      <c r="AR71" s="1026"/>
      <c r="AS71" s="1026"/>
      <c r="AT71" s="1026"/>
      <c r="AU71" s="1026">
        <v>929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588</v>
      </c>
      <c r="C72" s="1030"/>
      <c r="D72" s="1030"/>
      <c r="E72" s="1030"/>
      <c r="F72" s="1030"/>
      <c r="G72" s="1030"/>
      <c r="H72" s="1030"/>
      <c r="I72" s="1030"/>
      <c r="J72" s="1030"/>
      <c r="K72" s="1030"/>
      <c r="L72" s="1030"/>
      <c r="M72" s="1030"/>
      <c r="N72" s="1030"/>
      <c r="O72" s="1030"/>
      <c r="P72" s="1031"/>
      <c r="Q72" s="1032">
        <v>2951</v>
      </c>
      <c r="R72" s="1026"/>
      <c r="S72" s="1026"/>
      <c r="T72" s="1026"/>
      <c r="U72" s="1026"/>
      <c r="V72" s="1026">
        <v>2896</v>
      </c>
      <c r="W72" s="1026"/>
      <c r="X72" s="1026"/>
      <c r="Y72" s="1026"/>
      <c r="Z72" s="1026"/>
      <c r="AA72" s="1026">
        <v>55</v>
      </c>
      <c r="AB72" s="1026"/>
      <c r="AC72" s="1026"/>
      <c r="AD72" s="1026"/>
      <c r="AE72" s="1026"/>
      <c r="AF72" s="1026">
        <v>55</v>
      </c>
      <c r="AG72" s="1026"/>
      <c r="AH72" s="1026"/>
      <c r="AI72" s="1026"/>
      <c r="AJ72" s="1026"/>
      <c r="AK72" s="1026" t="s">
        <v>511</v>
      </c>
      <c r="AL72" s="1026"/>
      <c r="AM72" s="1026"/>
      <c r="AN72" s="1026"/>
      <c r="AO72" s="1026"/>
      <c r="AP72" s="1026">
        <v>1288</v>
      </c>
      <c r="AQ72" s="1026"/>
      <c r="AR72" s="1026"/>
      <c r="AS72" s="1026"/>
      <c r="AT72" s="1026"/>
      <c r="AU72" s="1026">
        <v>257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589</v>
      </c>
      <c r="C73" s="1030"/>
      <c r="D73" s="1030"/>
      <c r="E73" s="1030"/>
      <c r="F73" s="1030"/>
      <c r="G73" s="1030"/>
      <c r="H73" s="1030"/>
      <c r="I73" s="1030"/>
      <c r="J73" s="1030"/>
      <c r="K73" s="1030"/>
      <c r="L73" s="1030"/>
      <c r="M73" s="1030"/>
      <c r="N73" s="1030"/>
      <c r="O73" s="1030"/>
      <c r="P73" s="1031"/>
      <c r="Q73" s="1032">
        <v>734</v>
      </c>
      <c r="R73" s="1026"/>
      <c r="S73" s="1026"/>
      <c r="T73" s="1026"/>
      <c r="U73" s="1026"/>
      <c r="V73" s="1026">
        <v>720</v>
      </c>
      <c r="W73" s="1026"/>
      <c r="X73" s="1026"/>
      <c r="Y73" s="1026"/>
      <c r="Z73" s="1026"/>
      <c r="AA73" s="1026">
        <v>14</v>
      </c>
      <c r="AB73" s="1026"/>
      <c r="AC73" s="1026"/>
      <c r="AD73" s="1026"/>
      <c r="AE73" s="1026"/>
      <c r="AF73" s="1026">
        <v>14</v>
      </c>
      <c r="AG73" s="1026"/>
      <c r="AH73" s="1026"/>
      <c r="AI73" s="1026"/>
      <c r="AJ73" s="1026"/>
      <c r="AK73" s="1026" t="s">
        <v>511</v>
      </c>
      <c r="AL73" s="1026"/>
      <c r="AM73" s="1026"/>
      <c r="AN73" s="1026"/>
      <c r="AO73" s="1026"/>
      <c r="AP73" s="1026" t="s">
        <v>511</v>
      </c>
      <c r="AQ73" s="1026"/>
      <c r="AR73" s="1026"/>
      <c r="AS73" s="1026"/>
      <c r="AT73" s="1026"/>
      <c r="AU73" s="1026" t="s">
        <v>511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307</v>
      </c>
      <c r="AG109" s="949"/>
      <c r="AH109" s="949"/>
      <c r="AI109" s="949"/>
      <c r="AJ109" s="950"/>
      <c r="AK109" s="951" t="s">
        <v>306</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307</v>
      </c>
      <c r="BW109" s="949"/>
      <c r="BX109" s="949"/>
      <c r="BY109" s="949"/>
      <c r="BZ109" s="950"/>
      <c r="CA109" s="951" t="s">
        <v>306</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307</v>
      </c>
      <c r="DM109" s="949"/>
      <c r="DN109" s="949"/>
      <c r="DO109" s="949"/>
      <c r="DP109" s="950"/>
      <c r="DQ109" s="951" t="s">
        <v>306</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1049963</v>
      </c>
      <c r="AB110" s="942"/>
      <c r="AC110" s="942"/>
      <c r="AD110" s="942"/>
      <c r="AE110" s="943"/>
      <c r="AF110" s="944">
        <v>1192264</v>
      </c>
      <c r="AG110" s="942"/>
      <c r="AH110" s="942"/>
      <c r="AI110" s="942"/>
      <c r="AJ110" s="943"/>
      <c r="AK110" s="944">
        <v>1219750</v>
      </c>
      <c r="AL110" s="942"/>
      <c r="AM110" s="942"/>
      <c r="AN110" s="942"/>
      <c r="AO110" s="943"/>
      <c r="AP110" s="945">
        <v>19.8</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12344129</v>
      </c>
      <c r="BR110" s="889"/>
      <c r="BS110" s="889"/>
      <c r="BT110" s="889"/>
      <c r="BU110" s="889"/>
      <c r="BV110" s="889">
        <v>13859525</v>
      </c>
      <c r="BW110" s="889"/>
      <c r="BX110" s="889"/>
      <c r="BY110" s="889"/>
      <c r="BZ110" s="889"/>
      <c r="CA110" s="889">
        <v>14064993</v>
      </c>
      <c r="CB110" s="889"/>
      <c r="CC110" s="889"/>
      <c r="CD110" s="889"/>
      <c r="CE110" s="889"/>
      <c r="CF110" s="913">
        <v>227.8</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237</v>
      </c>
      <c r="DM110" s="889"/>
      <c r="DN110" s="889"/>
      <c r="DO110" s="889"/>
      <c r="DP110" s="889"/>
      <c r="DQ110" s="889" t="s">
        <v>435</v>
      </c>
      <c r="DR110" s="889"/>
      <c r="DS110" s="889"/>
      <c r="DT110" s="889"/>
      <c r="DU110" s="889"/>
      <c r="DV110" s="890" t="s">
        <v>436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237</v>
      </c>
      <c r="AB111" s="970"/>
      <c r="AC111" s="970"/>
      <c r="AD111" s="970"/>
      <c r="AE111" s="971"/>
      <c r="AF111" s="972" t="s">
        <v>436</v>
      </c>
      <c r="AG111" s="970"/>
      <c r="AH111" s="970"/>
      <c r="AI111" s="970"/>
      <c r="AJ111" s="971"/>
      <c r="AK111" s="972" t="s">
        <v>237</v>
      </c>
      <c r="AL111" s="970"/>
      <c r="AM111" s="970"/>
      <c r="AN111" s="970"/>
      <c r="AO111" s="971"/>
      <c r="AP111" s="973" t="s">
        <v>436</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42891</v>
      </c>
      <c r="BR111" s="861"/>
      <c r="BS111" s="861"/>
      <c r="BT111" s="861"/>
      <c r="BU111" s="861"/>
      <c r="BV111" s="861">
        <v>44955</v>
      </c>
      <c r="BW111" s="861"/>
      <c r="BX111" s="861"/>
      <c r="BY111" s="861"/>
      <c r="BZ111" s="861"/>
      <c r="CA111" s="861">
        <v>33611</v>
      </c>
      <c r="CB111" s="861"/>
      <c r="CC111" s="861"/>
      <c r="CD111" s="861"/>
      <c r="CE111" s="861"/>
      <c r="CF111" s="922">
        <v>0.5</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436</v>
      </c>
      <c r="DH111" s="861"/>
      <c r="DI111" s="861"/>
      <c r="DJ111" s="861"/>
      <c r="DK111" s="861"/>
      <c r="DL111" s="861" t="s">
        <v>435</v>
      </c>
      <c r="DM111" s="861"/>
      <c r="DN111" s="861"/>
      <c r="DO111" s="861"/>
      <c r="DP111" s="861"/>
      <c r="DQ111" s="861" t="s">
        <v>237</v>
      </c>
      <c r="DR111" s="861"/>
      <c r="DS111" s="861"/>
      <c r="DT111" s="861"/>
      <c r="DU111" s="861"/>
      <c r="DV111" s="838" t="s">
        <v>237</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237</v>
      </c>
      <c r="AB112" s="824"/>
      <c r="AC112" s="824"/>
      <c r="AD112" s="824"/>
      <c r="AE112" s="825"/>
      <c r="AF112" s="826" t="s">
        <v>436</v>
      </c>
      <c r="AG112" s="824"/>
      <c r="AH112" s="824"/>
      <c r="AI112" s="824"/>
      <c r="AJ112" s="825"/>
      <c r="AK112" s="826" t="s">
        <v>237</v>
      </c>
      <c r="AL112" s="824"/>
      <c r="AM112" s="824"/>
      <c r="AN112" s="824"/>
      <c r="AO112" s="825"/>
      <c r="AP112" s="871" t="s">
        <v>237</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2943544</v>
      </c>
      <c r="BR112" s="861"/>
      <c r="BS112" s="861"/>
      <c r="BT112" s="861"/>
      <c r="BU112" s="861"/>
      <c r="BV112" s="861">
        <v>2588558</v>
      </c>
      <c r="BW112" s="861"/>
      <c r="BX112" s="861"/>
      <c r="BY112" s="861"/>
      <c r="BZ112" s="861"/>
      <c r="CA112" s="861">
        <v>2298181</v>
      </c>
      <c r="CB112" s="861"/>
      <c r="CC112" s="861"/>
      <c r="CD112" s="861"/>
      <c r="CE112" s="861"/>
      <c r="CF112" s="922">
        <v>37.200000000000003</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237</v>
      </c>
      <c r="DM112" s="861"/>
      <c r="DN112" s="861"/>
      <c r="DO112" s="861"/>
      <c r="DP112" s="861"/>
      <c r="DQ112" s="861" t="s">
        <v>237</v>
      </c>
      <c r="DR112" s="861"/>
      <c r="DS112" s="861"/>
      <c r="DT112" s="861"/>
      <c r="DU112" s="861"/>
      <c r="DV112" s="838" t="s">
        <v>237</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416514</v>
      </c>
      <c r="AB113" s="970"/>
      <c r="AC113" s="970"/>
      <c r="AD113" s="970"/>
      <c r="AE113" s="971"/>
      <c r="AF113" s="972">
        <v>381860</v>
      </c>
      <c r="AG113" s="970"/>
      <c r="AH113" s="970"/>
      <c r="AI113" s="970"/>
      <c r="AJ113" s="971"/>
      <c r="AK113" s="972">
        <v>355918</v>
      </c>
      <c r="AL113" s="970"/>
      <c r="AM113" s="970"/>
      <c r="AN113" s="970"/>
      <c r="AO113" s="971"/>
      <c r="AP113" s="973">
        <v>5.8</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1152454</v>
      </c>
      <c r="BR113" s="861"/>
      <c r="BS113" s="861"/>
      <c r="BT113" s="861"/>
      <c r="BU113" s="861"/>
      <c r="BV113" s="861">
        <v>1086913</v>
      </c>
      <c r="BW113" s="861"/>
      <c r="BX113" s="861"/>
      <c r="BY113" s="861"/>
      <c r="BZ113" s="861"/>
      <c r="CA113" s="861">
        <v>1186389</v>
      </c>
      <c r="CB113" s="861"/>
      <c r="CC113" s="861"/>
      <c r="CD113" s="861"/>
      <c r="CE113" s="861"/>
      <c r="CF113" s="922">
        <v>19.2</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435</v>
      </c>
      <c r="DH113" s="824"/>
      <c r="DI113" s="824"/>
      <c r="DJ113" s="824"/>
      <c r="DK113" s="825"/>
      <c r="DL113" s="826" t="s">
        <v>435</v>
      </c>
      <c r="DM113" s="824"/>
      <c r="DN113" s="824"/>
      <c r="DO113" s="824"/>
      <c r="DP113" s="825"/>
      <c r="DQ113" s="826" t="s">
        <v>237</v>
      </c>
      <c r="DR113" s="824"/>
      <c r="DS113" s="824"/>
      <c r="DT113" s="824"/>
      <c r="DU113" s="825"/>
      <c r="DV113" s="871" t="s">
        <v>435</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171601</v>
      </c>
      <c r="AB114" s="824"/>
      <c r="AC114" s="824"/>
      <c r="AD114" s="824"/>
      <c r="AE114" s="825"/>
      <c r="AF114" s="826">
        <v>116587</v>
      </c>
      <c r="AG114" s="824"/>
      <c r="AH114" s="824"/>
      <c r="AI114" s="824"/>
      <c r="AJ114" s="825"/>
      <c r="AK114" s="826">
        <v>116610</v>
      </c>
      <c r="AL114" s="824"/>
      <c r="AM114" s="824"/>
      <c r="AN114" s="824"/>
      <c r="AO114" s="825"/>
      <c r="AP114" s="871">
        <v>1.9</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1233988</v>
      </c>
      <c r="BR114" s="861"/>
      <c r="BS114" s="861"/>
      <c r="BT114" s="861"/>
      <c r="BU114" s="861"/>
      <c r="BV114" s="861">
        <v>1133982</v>
      </c>
      <c r="BW114" s="861"/>
      <c r="BX114" s="861"/>
      <c r="BY114" s="861"/>
      <c r="BZ114" s="861"/>
      <c r="CA114" s="861">
        <v>1138238</v>
      </c>
      <c r="CB114" s="861"/>
      <c r="CC114" s="861"/>
      <c r="CD114" s="861"/>
      <c r="CE114" s="861"/>
      <c r="CF114" s="922">
        <v>18.399999999999999</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237</v>
      </c>
      <c r="DH114" s="824"/>
      <c r="DI114" s="824"/>
      <c r="DJ114" s="824"/>
      <c r="DK114" s="825"/>
      <c r="DL114" s="826" t="s">
        <v>237</v>
      </c>
      <c r="DM114" s="824"/>
      <c r="DN114" s="824"/>
      <c r="DO114" s="824"/>
      <c r="DP114" s="825"/>
      <c r="DQ114" s="826" t="s">
        <v>436</v>
      </c>
      <c r="DR114" s="824"/>
      <c r="DS114" s="824"/>
      <c r="DT114" s="824"/>
      <c r="DU114" s="825"/>
      <c r="DV114" s="871" t="s">
        <v>436</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10467</v>
      </c>
      <c r="AB115" s="970"/>
      <c r="AC115" s="970"/>
      <c r="AD115" s="970"/>
      <c r="AE115" s="971"/>
      <c r="AF115" s="972">
        <v>7329</v>
      </c>
      <c r="AG115" s="970"/>
      <c r="AH115" s="970"/>
      <c r="AI115" s="970"/>
      <c r="AJ115" s="971"/>
      <c r="AK115" s="972">
        <v>4964</v>
      </c>
      <c r="AL115" s="970"/>
      <c r="AM115" s="970"/>
      <c r="AN115" s="970"/>
      <c r="AO115" s="971"/>
      <c r="AP115" s="973">
        <v>0.1</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237</v>
      </c>
      <c r="BR115" s="861"/>
      <c r="BS115" s="861"/>
      <c r="BT115" s="861"/>
      <c r="BU115" s="861"/>
      <c r="BV115" s="861" t="s">
        <v>436</v>
      </c>
      <c r="BW115" s="861"/>
      <c r="BX115" s="861"/>
      <c r="BY115" s="861"/>
      <c r="BZ115" s="861"/>
      <c r="CA115" s="861" t="s">
        <v>237</v>
      </c>
      <c r="CB115" s="861"/>
      <c r="CC115" s="861"/>
      <c r="CD115" s="861"/>
      <c r="CE115" s="861"/>
      <c r="CF115" s="922" t="s">
        <v>237</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237</v>
      </c>
      <c r="DH115" s="824"/>
      <c r="DI115" s="824"/>
      <c r="DJ115" s="824"/>
      <c r="DK115" s="825"/>
      <c r="DL115" s="826" t="s">
        <v>237</v>
      </c>
      <c r="DM115" s="824"/>
      <c r="DN115" s="824"/>
      <c r="DO115" s="824"/>
      <c r="DP115" s="825"/>
      <c r="DQ115" s="826" t="s">
        <v>237</v>
      </c>
      <c r="DR115" s="824"/>
      <c r="DS115" s="824"/>
      <c r="DT115" s="824"/>
      <c r="DU115" s="825"/>
      <c r="DV115" s="871" t="s">
        <v>435</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435</v>
      </c>
      <c r="AG116" s="824"/>
      <c r="AH116" s="824"/>
      <c r="AI116" s="824"/>
      <c r="AJ116" s="825"/>
      <c r="AK116" s="826" t="s">
        <v>237</v>
      </c>
      <c r="AL116" s="824"/>
      <c r="AM116" s="824"/>
      <c r="AN116" s="824"/>
      <c r="AO116" s="825"/>
      <c r="AP116" s="871" t="s">
        <v>237</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435</v>
      </c>
      <c r="BR116" s="861"/>
      <c r="BS116" s="861"/>
      <c r="BT116" s="861"/>
      <c r="BU116" s="861"/>
      <c r="BV116" s="861" t="s">
        <v>237</v>
      </c>
      <c r="BW116" s="861"/>
      <c r="BX116" s="861"/>
      <c r="BY116" s="861"/>
      <c r="BZ116" s="861"/>
      <c r="CA116" s="861" t="s">
        <v>436</v>
      </c>
      <c r="CB116" s="861"/>
      <c r="CC116" s="861"/>
      <c r="CD116" s="861"/>
      <c r="CE116" s="861"/>
      <c r="CF116" s="922" t="s">
        <v>435</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237</v>
      </c>
      <c r="DH116" s="824"/>
      <c r="DI116" s="824"/>
      <c r="DJ116" s="824"/>
      <c r="DK116" s="825"/>
      <c r="DL116" s="826" t="s">
        <v>435</v>
      </c>
      <c r="DM116" s="824"/>
      <c r="DN116" s="824"/>
      <c r="DO116" s="824"/>
      <c r="DP116" s="825"/>
      <c r="DQ116" s="826" t="s">
        <v>237</v>
      </c>
      <c r="DR116" s="824"/>
      <c r="DS116" s="824"/>
      <c r="DT116" s="824"/>
      <c r="DU116" s="825"/>
      <c r="DV116" s="871" t="s">
        <v>436</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1648545</v>
      </c>
      <c r="AB117" s="956"/>
      <c r="AC117" s="956"/>
      <c r="AD117" s="956"/>
      <c r="AE117" s="957"/>
      <c r="AF117" s="958">
        <v>1698040</v>
      </c>
      <c r="AG117" s="956"/>
      <c r="AH117" s="956"/>
      <c r="AI117" s="956"/>
      <c r="AJ117" s="957"/>
      <c r="AK117" s="958">
        <v>1697242</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435</v>
      </c>
      <c r="BR117" s="861"/>
      <c r="BS117" s="861"/>
      <c r="BT117" s="861"/>
      <c r="BU117" s="861"/>
      <c r="BV117" s="861" t="s">
        <v>436</v>
      </c>
      <c r="BW117" s="861"/>
      <c r="BX117" s="861"/>
      <c r="BY117" s="861"/>
      <c r="BZ117" s="861"/>
      <c r="CA117" s="861" t="s">
        <v>435</v>
      </c>
      <c r="CB117" s="861"/>
      <c r="CC117" s="861"/>
      <c r="CD117" s="861"/>
      <c r="CE117" s="861"/>
      <c r="CF117" s="922" t="s">
        <v>435</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435</v>
      </c>
      <c r="DH117" s="824"/>
      <c r="DI117" s="824"/>
      <c r="DJ117" s="824"/>
      <c r="DK117" s="825"/>
      <c r="DL117" s="826" t="s">
        <v>436</v>
      </c>
      <c r="DM117" s="824"/>
      <c r="DN117" s="824"/>
      <c r="DO117" s="824"/>
      <c r="DP117" s="825"/>
      <c r="DQ117" s="826" t="s">
        <v>436</v>
      </c>
      <c r="DR117" s="824"/>
      <c r="DS117" s="824"/>
      <c r="DT117" s="824"/>
      <c r="DU117" s="825"/>
      <c r="DV117" s="871" t="s">
        <v>436</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307</v>
      </c>
      <c r="AG118" s="949"/>
      <c r="AH118" s="949"/>
      <c r="AI118" s="949"/>
      <c r="AJ118" s="950"/>
      <c r="AK118" s="951" t="s">
        <v>306</v>
      </c>
      <c r="AL118" s="949"/>
      <c r="AM118" s="949"/>
      <c r="AN118" s="949"/>
      <c r="AO118" s="950"/>
      <c r="AP118" s="952" t="s">
        <v>429</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237</v>
      </c>
      <c r="BR118" s="892"/>
      <c r="BS118" s="892"/>
      <c r="BT118" s="892"/>
      <c r="BU118" s="892"/>
      <c r="BV118" s="892" t="s">
        <v>237</v>
      </c>
      <c r="BW118" s="892"/>
      <c r="BX118" s="892"/>
      <c r="BY118" s="892"/>
      <c r="BZ118" s="892"/>
      <c r="CA118" s="892" t="s">
        <v>460</v>
      </c>
      <c r="CB118" s="892"/>
      <c r="CC118" s="892"/>
      <c r="CD118" s="892"/>
      <c r="CE118" s="892"/>
      <c r="CF118" s="922" t="s">
        <v>237</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237</v>
      </c>
      <c r="DH118" s="824"/>
      <c r="DI118" s="824"/>
      <c r="DJ118" s="824"/>
      <c r="DK118" s="825"/>
      <c r="DL118" s="826" t="s">
        <v>237</v>
      </c>
      <c r="DM118" s="824"/>
      <c r="DN118" s="824"/>
      <c r="DO118" s="824"/>
      <c r="DP118" s="825"/>
      <c r="DQ118" s="826" t="s">
        <v>237</v>
      </c>
      <c r="DR118" s="824"/>
      <c r="DS118" s="824"/>
      <c r="DT118" s="824"/>
      <c r="DU118" s="825"/>
      <c r="DV118" s="871" t="s">
        <v>237</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237</v>
      </c>
      <c r="AB119" s="942"/>
      <c r="AC119" s="942"/>
      <c r="AD119" s="942"/>
      <c r="AE119" s="943"/>
      <c r="AF119" s="944" t="s">
        <v>237</v>
      </c>
      <c r="AG119" s="942"/>
      <c r="AH119" s="942"/>
      <c r="AI119" s="942"/>
      <c r="AJ119" s="943"/>
      <c r="AK119" s="944" t="s">
        <v>237</v>
      </c>
      <c r="AL119" s="942"/>
      <c r="AM119" s="942"/>
      <c r="AN119" s="942"/>
      <c r="AO119" s="943"/>
      <c r="AP119" s="945" t="s">
        <v>237</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462</v>
      </c>
      <c r="BP119" s="925"/>
      <c r="BQ119" s="929">
        <v>17717006</v>
      </c>
      <c r="BR119" s="892"/>
      <c r="BS119" s="892"/>
      <c r="BT119" s="892"/>
      <c r="BU119" s="892"/>
      <c r="BV119" s="892">
        <v>18713933</v>
      </c>
      <c r="BW119" s="892"/>
      <c r="BX119" s="892"/>
      <c r="BY119" s="892"/>
      <c r="BZ119" s="892"/>
      <c r="CA119" s="892">
        <v>18721412</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42891</v>
      </c>
      <c r="DH119" s="807"/>
      <c r="DI119" s="807"/>
      <c r="DJ119" s="807"/>
      <c r="DK119" s="808"/>
      <c r="DL119" s="809">
        <v>44955</v>
      </c>
      <c r="DM119" s="807"/>
      <c r="DN119" s="807"/>
      <c r="DO119" s="807"/>
      <c r="DP119" s="808"/>
      <c r="DQ119" s="809">
        <v>33611</v>
      </c>
      <c r="DR119" s="807"/>
      <c r="DS119" s="807"/>
      <c r="DT119" s="807"/>
      <c r="DU119" s="808"/>
      <c r="DV119" s="895">
        <v>0.5</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237</v>
      </c>
      <c r="AB120" s="824"/>
      <c r="AC120" s="824"/>
      <c r="AD120" s="824"/>
      <c r="AE120" s="825"/>
      <c r="AF120" s="826" t="s">
        <v>237</v>
      </c>
      <c r="AG120" s="824"/>
      <c r="AH120" s="824"/>
      <c r="AI120" s="824"/>
      <c r="AJ120" s="825"/>
      <c r="AK120" s="826" t="s">
        <v>237</v>
      </c>
      <c r="AL120" s="824"/>
      <c r="AM120" s="824"/>
      <c r="AN120" s="824"/>
      <c r="AO120" s="825"/>
      <c r="AP120" s="871" t="s">
        <v>237</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1733931</v>
      </c>
      <c r="BR120" s="889"/>
      <c r="BS120" s="889"/>
      <c r="BT120" s="889"/>
      <c r="BU120" s="889"/>
      <c r="BV120" s="889">
        <v>1406350</v>
      </c>
      <c r="BW120" s="889"/>
      <c r="BX120" s="889"/>
      <c r="BY120" s="889"/>
      <c r="BZ120" s="889"/>
      <c r="CA120" s="889">
        <v>1442487</v>
      </c>
      <c r="CB120" s="889"/>
      <c r="CC120" s="889"/>
      <c r="CD120" s="889"/>
      <c r="CE120" s="889"/>
      <c r="CF120" s="913">
        <v>23.4</v>
      </c>
      <c r="CG120" s="914"/>
      <c r="CH120" s="914"/>
      <c r="CI120" s="914"/>
      <c r="CJ120" s="914"/>
      <c r="CK120" s="915" t="s">
        <v>466</v>
      </c>
      <c r="CL120" s="899"/>
      <c r="CM120" s="899"/>
      <c r="CN120" s="899"/>
      <c r="CO120" s="900"/>
      <c r="CP120" s="919" t="s">
        <v>406</v>
      </c>
      <c r="CQ120" s="920"/>
      <c r="CR120" s="920"/>
      <c r="CS120" s="920"/>
      <c r="CT120" s="920"/>
      <c r="CU120" s="920"/>
      <c r="CV120" s="920"/>
      <c r="CW120" s="920"/>
      <c r="CX120" s="920"/>
      <c r="CY120" s="920"/>
      <c r="CZ120" s="920"/>
      <c r="DA120" s="920"/>
      <c r="DB120" s="920"/>
      <c r="DC120" s="920"/>
      <c r="DD120" s="920"/>
      <c r="DE120" s="920"/>
      <c r="DF120" s="921"/>
      <c r="DG120" s="908">
        <v>2642642</v>
      </c>
      <c r="DH120" s="889"/>
      <c r="DI120" s="889"/>
      <c r="DJ120" s="889"/>
      <c r="DK120" s="889"/>
      <c r="DL120" s="889">
        <v>2316617</v>
      </c>
      <c r="DM120" s="889"/>
      <c r="DN120" s="889"/>
      <c r="DO120" s="889"/>
      <c r="DP120" s="889"/>
      <c r="DQ120" s="889">
        <v>2058188</v>
      </c>
      <c r="DR120" s="889"/>
      <c r="DS120" s="889"/>
      <c r="DT120" s="889"/>
      <c r="DU120" s="889"/>
      <c r="DV120" s="890">
        <v>33.299999999999997</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9654</v>
      </c>
      <c r="AB121" s="824"/>
      <c r="AC121" s="824"/>
      <c r="AD121" s="824"/>
      <c r="AE121" s="825"/>
      <c r="AF121" s="826">
        <v>6704</v>
      </c>
      <c r="AG121" s="824"/>
      <c r="AH121" s="824"/>
      <c r="AI121" s="824"/>
      <c r="AJ121" s="825"/>
      <c r="AK121" s="826">
        <v>4434</v>
      </c>
      <c r="AL121" s="824"/>
      <c r="AM121" s="824"/>
      <c r="AN121" s="824"/>
      <c r="AO121" s="825"/>
      <c r="AP121" s="871">
        <v>0.1</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1169166</v>
      </c>
      <c r="BR121" s="861"/>
      <c r="BS121" s="861"/>
      <c r="BT121" s="861"/>
      <c r="BU121" s="861"/>
      <c r="BV121" s="861">
        <v>1188192</v>
      </c>
      <c r="BW121" s="861"/>
      <c r="BX121" s="861"/>
      <c r="BY121" s="861"/>
      <c r="BZ121" s="861"/>
      <c r="CA121" s="861">
        <v>1597035</v>
      </c>
      <c r="CB121" s="861"/>
      <c r="CC121" s="861"/>
      <c r="CD121" s="861"/>
      <c r="CE121" s="861"/>
      <c r="CF121" s="922">
        <v>25.9</v>
      </c>
      <c r="CG121" s="923"/>
      <c r="CH121" s="923"/>
      <c r="CI121" s="923"/>
      <c r="CJ121" s="923"/>
      <c r="CK121" s="916"/>
      <c r="CL121" s="902"/>
      <c r="CM121" s="902"/>
      <c r="CN121" s="902"/>
      <c r="CO121" s="903"/>
      <c r="CP121" s="882" t="s">
        <v>404</v>
      </c>
      <c r="CQ121" s="883"/>
      <c r="CR121" s="883"/>
      <c r="CS121" s="883"/>
      <c r="CT121" s="883"/>
      <c r="CU121" s="883"/>
      <c r="CV121" s="883"/>
      <c r="CW121" s="883"/>
      <c r="CX121" s="883"/>
      <c r="CY121" s="883"/>
      <c r="CZ121" s="883"/>
      <c r="DA121" s="883"/>
      <c r="DB121" s="883"/>
      <c r="DC121" s="883"/>
      <c r="DD121" s="883"/>
      <c r="DE121" s="883"/>
      <c r="DF121" s="884"/>
      <c r="DG121" s="860">
        <v>300902</v>
      </c>
      <c r="DH121" s="861"/>
      <c r="DI121" s="861"/>
      <c r="DJ121" s="861"/>
      <c r="DK121" s="861"/>
      <c r="DL121" s="861">
        <v>271941</v>
      </c>
      <c r="DM121" s="861"/>
      <c r="DN121" s="861"/>
      <c r="DO121" s="861"/>
      <c r="DP121" s="861"/>
      <c r="DQ121" s="861">
        <v>239993</v>
      </c>
      <c r="DR121" s="861"/>
      <c r="DS121" s="861"/>
      <c r="DT121" s="861"/>
      <c r="DU121" s="861"/>
      <c r="DV121" s="838">
        <v>3.9</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237</v>
      </c>
      <c r="AB122" s="824"/>
      <c r="AC122" s="824"/>
      <c r="AD122" s="824"/>
      <c r="AE122" s="825"/>
      <c r="AF122" s="826" t="s">
        <v>237</v>
      </c>
      <c r="AG122" s="824"/>
      <c r="AH122" s="824"/>
      <c r="AI122" s="824"/>
      <c r="AJ122" s="825"/>
      <c r="AK122" s="826" t="s">
        <v>237</v>
      </c>
      <c r="AL122" s="824"/>
      <c r="AM122" s="824"/>
      <c r="AN122" s="824"/>
      <c r="AO122" s="825"/>
      <c r="AP122" s="871" t="s">
        <v>237</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11163883</v>
      </c>
      <c r="BR122" s="892"/>
      <c r="BS122" s="892"/>
      <c r="BT122" s="892"/>
      <c r="BU122" s="892"/>
      <c r="BV122" s="892">
        <v>10799840</v>
      </c>
      <c r="BW122" s="892"/>
      <c r="BX122" s="892"/>
      <c r="BY122" s="892"/>
      <c r="BZ122" s="892"/>
      <c r="CA122" s="892">
        <v>10643825</v>
      </c>
      <c r="CB122" s="892"/>
      <c r="CC122" s="892"/>
      <c r="CD122" s="892"/>
      <c r="CE122" s="892"/>
      <c r="CF122" s="893">
        <v>172.4</v>
      </c>
      <c r="CG122" s="894"/>
      <c r="CH122" s="894"/>
      <c r="CI122" s="894"/>
      <c r="CJ122" s="894"/>
      <c r="CK122" s="916"/>
      <c r="CL122" s="902"/>
      <c r="CM122" s="902"/>
      <c r="CN122" s="902"/>
      <c r="CO122" s="903"/>
      <c r="CP122" s="882" t="s">
        <v>470</v>
      </c>
      <c r="CQ122" s="883"/>
      <c r="CR122" s="883"/>
      <c r="CS122" s="883"/>
      <c r="CT122" s="883"/>
      <c r="CU122" s="883"/>
      <c r="CV122" s="883"/>
      <c r="CW122" s="883"/>
      <c r="CX122" s="883"/>
      <c r="CY122" s="883"/>
      <c r="CZ122" s="883"/>
      <c r="DA122" s="883"/>
      <c r="DB122" s="883"/>
      <c r="DC122" s="883"/>
      <c r="DD122" s="883"/>
      <c r="DE122" s="883"/>
      <c r="DF122" s="884"/>
      <c r="DG122" s="860" t="s">
        <v>237</v>
      </c>
      <c r="DH122" s="861"/>
      <c r="DI122" s="861"/>
      <c r="DJ122" s="861"/>
      <c r="DK122" s="861"/>
      <c r="DL122" s="861" t="s">
        <v>237</v>
      </c>
      <c r="DM122" s="861"/>
      <c r="DN122" s="861"/>
      <c r="DO122" s="861"/>
      <c r="DP122" s="861"/>
      <c r="DQ122" s="861" t="s">
        <v>237</v>
      </c>
      <c r="DR122" s="861"/>
      <c r="DS122" s="861"/>
      <c r="DT122" s="861"/>
      <c r="DU122" s="861"/>
      <c r="DV122" s="838" t="s">
        <v>237</v>
      </c>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237</v>
      </c>
      <c r="AB123" s="824"/>
      <c r="AC123" s="824"/>
      <c r="AD123" s="824"/>
      <c r="AE123" s="825"/>
      <c r="AF123" s="826" t="s">
        <v>237</v>
      </c>
      <c r="AG123" s="824"/>
      <c r="AH123" s="824"/>
      <c r="AI123" s="824"/>
      <c r="AJ123" s="825"/>
      <c r="AK123" s="826" t="s">
        <v>237</v>
      </c>
      <c r="AL123" s="824"/>
      <c r="AM123" s="824"/>
      <c r="AN123" s="824"/>
      <c r="AO123" s="825"/>
      <c r="AP123" s="871" t="s">
        <v>237</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471</v>
      </c>
      <c r="BP123" s="925"/>
      <c r="BQ123" s="879">
        <v>14066980</v>
      </c>
      <c r="BR123" s="880"/>
      <c r="BS123" s="880"/>
      <c r="BT123" s="880"/>
      <c r="BU123" s="880"/>
      <c r="BV123" s="880">
        <v>13394382</v>
      </c>
      <c r="BW123" s="880"/>
      <c r="BX123" s="880"/>
      <c r="BY123" s="880"/>
      <c r="BZ123" s="880"/>
      <c r="CA123" s="880">
        <v>13683347</v>
      </c>
      <c r="CB123" s="880"/>
      <c r="CC123" s="880"/>
      <c r="CD123" s="880"/>
      <c r="CE123" s="880"/>
      <c r="CF123" s="790"/>
      <c r="CG123" s="791"/>
      <c r="CH123" s="791"/>
      <c r="CI123" s="791"/>
      <c r="CJ123" s="881"/>
      <c r="CK123" s="916"/>
      <c r="CL123" s="902"/>
      <c r="CM123" s="902"/>
      <c r="CN123" s="902"/>
      <c r="CO123" s="903"/>
      <c r="CP123" s="882" t="s">
        <v>472</v>
      </c>
      <c r="CQ123" s="883"/>
      <c r="CR123" s="883"/>
      <c r="CS123" s="883"/>
      <c r="CT123" s="883"/>
      <c r="CU123" s="883"/>
      <c r="CV123" s="883"/>
      <c r="CW123" s="883"/>
      <c r="CX123" s="883"/>
      <c r="CY123" s="883"/>
      <c r="CZ123" s="883"/>
      <c r="DA123" s="883"/>
      <c r="DB123" s="883"/>
      <c r="DC123" s="883"/>
      <c r="DD123" s="883"/>
      <c r="DE123" s="883"/>
      <c r="DF123" s="884"/>
      <c r="DG123" s="823" t="s">
        <v>237</v>
      </c>
      <c r="DH123" s="824"/>
      <c r="DI123" s="824"/>
      <c r="DJ123" s="824"/>
      <c r="DK123" s="825"/>
      <c r="DL123" s="826" t="s">
        <v>237</v>
      </c>
      <c r="DM123" s="824"/>
      <c r="DN123" s="824"/>
      <c r="DO123" s="824"/>
      <c r="DP123" s="825"/>
      <c r="DQ123" s="826" t="s">
        <v>237</v>
      </c>
      <c r="DR123" s="824"/>
      <c r="DS123" s="824"/>
      <c r="DT123" s="824"/>
      <c r="DU123" s="825"/>
      <c r="DV123" s="871" t="s">
        <v>237</v>
      </c>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237</v>
      </c>
      <c r="AB124" s="824"/>
      <c r="AC124" s="824"/>
      <c r="AD124" s="824"/>
      <c r="AE124" s="825"/>
      <c r="AF124" s="826" t="s">
        <v>237</v>
      </c>
      <c r="AG124" s="824"/>
      <c r="AH124" s="824"/>
      <c r="AI124" s="824"/>
      <c r="AJ124" s="825"/>
      <c r="AK124" s="826" t="s">
        <v>237</v>
      </c>
      <c r="AL124" s="824"/>
      <c r="AM124" s="824"/>
      <c r="AN124" s="824"/>
      <c r="AO124" s="825"/>
      <c r="AP124" s="871" t="s">
        <v>237</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60.7</v>
      </c>
      <c r="BR124" s="878"/>
      <c r="BS124" s="878"/>
      <c r="BT124" s="878"/>
      <c r="BU124" s="878"/>
      <c r="BV124" s="878">
        <v>87.6</v>
      </c>
      <c r="BW124" s="878"/>
      <c r="BX124" s="878"/>
      <c r="BY124" s="878"/>
      <c r="BZ124" s="878"/>
      <c r="CA124" s="878">
        <v>81.5</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237</v>
      </c>
      <c r="DH124" s="807"/>
      <c r="DI124" s="807"/>
      <c r="DJ124" s="807"/>
      <c r="DK124" s="808"/>
      <c r="DL124" s="809" t="s">
        <v>237</v>
      </c>
      <c r="DM124" s="807"/>
      <c r="DN124" s="807"/>
      <c r="DO124" s="807"/>
      <c r="DP124" s="808"/>
      <c r="DQ124" s="809" t="s">
        <v>237</v>
      </c>
      <c r="DR124" s="807"/>
      <c r="DS124" s="807"/>
      <c r="DT124" s="807"/>
      <c r="DU124" s="808"/>
      <c r="DV124" s="895" t="s">
        <v>475</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237</v>
      </c>
      <c r="AB125" s="824"/>
      <c r="AC125" s="824"/>
      <c r="AD125" s="824"/>
      <c r="AE125" s="825"/>
      <c r="AF125" s="826" t="s">
        <v>237</v>
      </c>
      <c r="AG125" s="824"/>
      <c r="AH125" s="824"/>
      <c r="AI125" s="824"/>
      <c r="AJ125" s="825"/>
      <c r="AK125" s="826" t="s">
        <v>237</v>
      </c>
      <c r="AL125" s="824"/>
      <c r="AM125" s="824"/>
      <c r="AN125" s="824"/>
      <c r="AO125" s="825"/>
      <c r="AP125" s="871" t="s">
        <v>237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237</v>
      </c>
      <c r="DH125" s="889"/>
      <c r="DI125" s="889"/>
      <c r="DJ125" s="889"/>
      <c r="DK125" s="889"/>
      <c r="DL125" s="889" t="s">
        <v>237</v>
      </c>
      <c r="DM125" s="889"/>
      <c r="DN125" s="889"/>
      <c r="DO125" s="889"/>
      <c r="DP125" s="889"/>
      <c r="DQ125" s="889" t="s">
        <v>237</v>
      </c>
      <c r="DR125" s="889"/>
      <c r="DS125" s="889"/>
      <c r="DT125" s="889"/>
      <c r="DU125" s="889"/>
      <c r="DV125" s="890" t="s">
        <v>237</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237</v>
      </c>
      <c r="AB126" s="824"/>
      <c r="AC126" s="824"/>
      <c r="AD126" s="824"/>
      <c r="AE126" s="825"/>
      <c r="AF126" s="826" t="s">
        <v>237</v>
      </c>
      <c r="AG126" s="824"/>
      <c r="AH126" s="824"/>
      <c r="AI126" s="824"/>
      <c r="AJ126" s="825"/>
      <c r="AK126" s="826" t="s">
        <v>237</v>
      </c>
      <c r="AL126" s="824"/>
      <c r="AM126" s="824"/>
      <c r="AN126" s="824"/>
      <c r="AO126" s="825"/>
      <c r="AP126" s="871" t="s">
        <v>237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237</v>
      </c>
      <c r="DH126" s="861"/>
      <c r="DI126" s="861"/>
      <c r="DJ126" s="861"/>
      <c r="DK126" s="861"/>
      <c r="DL126" s="861" t="s">
        <v>237</v>
      </c>
      <c r="DM126" s="861"/>
      <c r="DN126" s="861"/>
      <c r="DO126" s="861"/>
      <c r="DP126" s="861"/>
      <c r="DQ126" s="861" t="s">
        <v>237</v>
      </c>
      <c r="DR126" s="861"/>
      <c r="DS126" s="861"/>
      <c r="DT126" s="861"/>
      <c r="DU126" s="861"/>
      <c r="DV126" s="838" t="s">
        <v>237</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813</v>
      </c>
      <c r="AB127" s="824"/>
      <c r="AC127" s="824"/>
      <c r="AD127" s="824"/>
      <c r="AE127" s="825"/>
      <c r="AF127" s="826">
        <v>625</v>
      </c>
      <c r="AG127" s="824"/>
      <c r="AH127" s="824"/>
      <c r="AI127" s="824"/>
      <c r="AJ127" s="825"/>
      <c r="AK127" s="826">
        <v>530</v>
      </c>
      <c r="AL127" s="824"/>
      <c r="AM127" s="824"/>
      <c r="AN127" s="824"/>
      <c r="AO127" s="825"/>
      <c r="AP127" s="871">
        <v>0</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237</v>
      </c>
      <c r="DH127" s="861"/>
      <c r="DI127" s="861"/>
      <c r="DJ127" s="861"/>
      <c r="DK127" s="861"/>
      <c r="DL127" s="861" t="s">
        <v>237</v>
      </c>
      <c r="DM127" s="861"/>
      <c r="DN127" s="861"/>
      <c r="DO127" s="861"/>
      <c r="DP127" s="861"/>
      <c r="DQ127" s="861" t="s">
        <v>237</v>
      </c>
      <c r="DR127" s="861"/>
      <c r="DS127" s="861"/>
      <c r="DT127" s="861"/>
      <c r="DU127" s="861"/>
      <c r="DV127" s="838" t="s">
        <v>237</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88788</v>
      </c>
      <c r="AB128" s="845"/>
      <c r="AC128" s="845"/>
      <c r="AD128" s="845"/>
      <c r="AE128" s="846"/>
      <c r="AF128" s="847">
        <v>75909</v>
      </c>
      <c r="AG128" s="845"/>
      <c r="AH128" s="845"/>
      <c r="AI128" s="845"/>
      <c r="AJ128" s="846"/>
      <c r="AK128" s="847">
        <v>80160</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237</v>
      </c>
      <c r="BG128" s="831"/>
      <c r="BH128" s="831"/>
      <c r="BI128" s="831"/>
      <c r="BJ128" s="831"/>
      <c r="BK128" s="831"/>
      <c r="BL128" s="854"/>
      <c r="BM128" s="830">
        <v>14.02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237</v>
      </c>
      <c r="DH128" s="835"/>
      <c r="DI128" s="835"/>
      <c r="DJ128" s="835"/>
      <c r="DK128" s="835"/>
      <c r="DL128" s="835" t="s">
        <v>237</v>
      </c>
      <c r="DM128" s="835"/>
      <c r="DN128" s="835"/>
      <c r="DO128" s="835"/>
      <c r="DP128" s="835"/>
      <c r="DQ128" s="835" t="s">
        <v>237</v>
      </c>
      <c r="DR128" s="835"/>
      <c r="DS128" s="835"/>
      <c r="DT128" s="835"/>
      <c r="DU128" s="835"/>
      <c r="DV128" s="836" t="s">
        <v>237</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6938480</v>
      </c>
      <c r="AB129" s="824"/>
      <c r="AC129" s="824"/>
      <c r="AD129" s="824"/>
      <c r="AE129" s="825"/>
      <c r="AF129" s="826">
        <v>6951555</v>
      </c>
      <c r="AG129" s="824"/>
      <c r="AH129" s="824"/>
      <c r="AI129" s="824"/>
      <c r="AJ129" s="825"/>
      <c r="AK129" s="826">
        <v>7067273</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460</v>
      </c>
      <c r="BG129" s="814"/>
      <c r="BH129" s="814"/>
      <c r="BI129" s="814"/>
      <c r="BJ129" s="814"/>
      <c r="BK129" s="814"/>
      <c r="BL129" s="815"/>
      <c r="BM129" s="813">
        <v>19.02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929014</v>
      </c>
      <c r="AB130" s="824"/>
      <c r="AC130" s="824"/>
      <c r="AD130" s="824"/>
      <c r="AE130" s="825"/>
      <c r="AF130" s="826">
        <v>884661</v>
      </c>
      <c r="AG130" s="824"/>
      <c r="AH130" s="824"/>
      <c r="AI130" s="824"/>
      <c r="AJ130" s="825"/>
      <c r="AK130" s="826">
        <v>892552</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11.4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6009466</v>
      </c>
      <c r="AB131" s="807"/>
      <c r="AC131" s="807"/>
      <c r="AD131" s="807"/>
      <c r="AE131" s="808"/>
      <c r="AF131" s="809">
        <v>6066894</v>
      </c>
      <c r="AG131" s="807"/>
      <c r="AH131" s="807"/>
      <c r="AI131" s="807"/>
      <c r="AJ131" s="808"/>
      <c r="AK131" s="809">
        <v>6174721</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v>81.5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10.49582442</v>
      </c>
      <c r="AB132" s="787"/>
      <c r="AC132" s="787"/>
      <c r="AD132" s="787"/>
      <c r="AE132" s="788"/>
      <c r="AF132" s="789">
        <v>12.155643400000001</v>
      </c>
      <c r="AG132" s="787"/>
      <c r="AH132" s="787"/>
      <c r="AI132" s="787"/>
      <c r="AJ132" s="788"/>
      <c r="AK132" s="789">
        <v>11.73380951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9.8000000000000007</v>
      </c>
      <c r="AB133" s="766"/>
      <c r="AC133" s="766"/>
      <c r="AD133" s="766"/>
      <c r="AE133" s="767"/>
      <c r="AF133" s="765">
        <v>10.8</v>
      </c>
      <c r="AG133" s="766"/>
      <c r="AH133" s="766"/>
      <c r="AI133" s="766"/>
      <c r="AJ133" s="767"/>
      <c r="AK133" s="765">
        <v>11.4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d7X1t9xoDuoM2phso8uNHhMJ+8s3dYL/xx+4hNLWm3bGqKVUtUEROjFEtBXp0j+AqISW7uzvv7rJvDUhILZPQ==" saltValue="deimmSsK9lTQGWsVWTkP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7s4xCQRe41SRX8+W8wssni8m/23TaBMriBtm8idxjOwpeNtDPea6m+TjPDzQYrTU5cy439HwzmLZOmrMBCHVA==" saltValue="cCX8tx8OlIYBhkc8j7oy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8NhmvoMXLnK0+V8KZBsi256HTv51AHrt1qbsDb5BV35AvwGZX/g96ydmZUXyc2fpyHLAtayic4aZk7cEQB4w==" saltValue="NAeOncq3JlSEmgENtfpy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1399319</v>
      </c>
      <c r="AP9" s="313">
        <v>49713</v>
      </c>
      <c r="AQ9" s="314">
        <v>56845</v>
      </c>
      <c r="AR9" s="315">
        <v>-12.5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166685</v>
      </c>
      <c r="AP10" s="316">
        <v>5922</v>
      </c>
      <c r="AQ10" s="317">
        <v>5922</v>
      </c>
      <c r="AR10" s="318">
        <v>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444217</v>
      </c>
      <c r="AP11" s="316">
        <v>15781</v>
      </c>
      <c r="AQ11" s="317">
        <v>8264</v>
      </c>
      <c r="AR11" s="318">
        <v>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t="s">
        <v>511</v>
      </c>
      <c r="AP12" s="316" t="s">
        <v>511</v>
      </c>
      <c r="AQ12" s="317">
        <v>284</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511</v>
      </c>
      <c r="AP13" s="316" t="s">
        <v>511</v>
      </c>
      <c r="AQ13" s="317">
        <v>20</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513</v>
      </c>
      <c r="AL14" s="1193"/>
      <c r="AM14" s="1193"/>
      <c r="AN14" s="1194"/>
      <c r="AO14" s="316" t="s">
        <v>511</v>
      </c>
      <c r="AP14" s="316" t="s">
        <v>511</v>
      </c>
      <c r="AQ14" s="317">
        <v>2517</v>
      </c>
      <c r="AR14" s="318" t="s">
        <v>511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514</v>
      </c>
      <c r="AL15" s="1193"/>
      <c r="AM15" s="1193"/>
      <c r="AN15" s="1194"/>
      <c r="AO15" s="316" t="s">
        <v>511</v>
      </c>
      <c r="AP15" s="316" t="s">
        <v>511</v>
      </c>
      <c r="AQ15" s="317">
        <v>1185</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515</v>
      </c>
      <c r="AL16" s="1196"/>
      <c r="AM16" s="1196"/>
      <c r="AN16" s="1197"/>
      <c r="AO16" s="316">
        <v>-118609</v>
      </c>
      <c r="AP16" s="316">
        <v>-4214</v>
      </c>
      <c r="AQ16" s="317">
        <v>-4726</v>
      </c>
      <c r="AR16" s="318">
        <v>-10.8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1891612</v>
      </c>
      <c r="AP17" s="316">
        <v>67202</v>
      </c>
      <c r="AQ17" s="317">
        <v>70311</v>
      </c>
      <c r="AR17" s="318">
        <v>-4.4000000000000004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520</v>
      </c>
      <c r="AL21" s="1190"/>
      <c r="AM21" s="1190"/>
      <c r="AN21" s="1191"/>
      <c r="AO21" s="328">
        <v>5.51</v>
      </c>
      <c r="AP21" s="329">
        <v>6.54</v>
      </c>
      <c r="AQ21" s="330">
        <v>-1.03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521</v>
      </c>
      <c r="AL22" s="1190"/>
      <c r="AM22" s="1190"/>
      <c r="AN22" s="1191"/>
      <c r="AO22" s="333">
        <v>98</v>
      </c>
      <c r="AP22" s="334">
        <v>97.4</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525</v>
      </c>
      <c r="AL32" s="1181"/>
      <c r="AM32" s="1181"/>
      <c r="AN32" s="1182"/>
      <c r="AO32" s="343">
        <v>1219750</v>
      </c>
      <c r="AP32" s="343">
        <v>43333</v>
      </c>
      <c r="AQ32" s="344">
        <v>31480</v>
      </c>
      <c r="AR32" s="345">
        <v>37.700000000000003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526</v>
      </c>
      <c r="AL33" s="1181"/>
      <c r="AM33" s="1181"/>
      <c r="AN33" s="1182"/>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527</v>
      </c>
      <c r="AL34" s="1181"/>
      <c r="AM34" s="1181"/>
      <c r="AN34" s="1182"/>
      <c r="AO34" s="343" t="s">
        <v>511</v>
      </c>
      <c r="AP34" s="343" t="s">
        <v>511</v>
      </c>
      <c r="AQ34" s="344">
        <v>0</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528</v>
      </c>
      <c r="AL35" s="1181"/>
      <c r="AM35" s="1181"/>
      <c r="AN35" s="1182"/>
      <c r="AO35" s="343">
        <v>355918</v>
      </c>
      <c r="AP35" s="343">
        <v>12645</v>
      </c>
      <c r="AQ35" s="344">
        <v>9510</v>
      </c>
      <c r="AR35" s="345">
        <v>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529</v>
      </c>
      <c r="AL36" s="1181"/>
      <c r="AM36" s="1181"/>
      <c r="AN36" s="1182"/>
      <c r="AO36" s="343">
        <v>116610</v>
      </c>
      <c r="AP36" s="343">
        <v>4143</v>
      </c>
      <c r="AQ36" s="344">
        <v>2191</v>
      </c>
      <c r="AR36" s="345">
        <v>89.1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530</v>
      </c>
      <c r="AL37" s="1181"/>
      <c r="AM37" s="1181"/>
      <c r="AN37" s="1182"/>
      <c r="AO37" s="343">
        <v>4964</v>
      </c>
      <c r="AP37" s="343">
        <v>176</v>
      </c>
      <c r="AQ37" s="344">
        <v>905</v>
      </c>
      <c r="AR37" s="345">
        <v>-80.599999999999994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531</v>
      </c>
      <c r="AL38" s="1184"/>
      <c r="AM38" s="1184"/>
      <c r="AN38" s="1185"/>
      <c r="AO38" s="346" t="s">
        <v>511</v>
      </c>
      <c r="AP38" s="346" t="s">
        <v>511</v>
      </c>
      <c r="AQ38" s="347">
        <v>0</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-80160</v>
      </c>
      <c r="AP39" s="343">
        <v>-2848</v>
      </c>
      <c r="AQ39" s="344">
        <v>-3197</v>
      </c>
      <c r="AR39" s="345">
        <v>-10.9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-892552</v>
      </c>
      <c r="AP40" s="343">
        <v>-31709</v>
      </c>
      <c r="AQ40" s="344">
        <v>-28113</v>
      </c>
      <c r="AR40" s="345">
        <v>12.8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724530</v>
      </c>
      <c r="AP41" s="343">
        <v>25740</v>
      </c>
      <c r="AQ41" s="344">
        <v>12777</v>
      </c>
      <c r="AR41" s="345">
        <v>101.5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2539144</v>
      </c>
      <c r="AN51" s="365">
        <v>88843</v>
      </c>
      <c r="AO51" s="366">
        <v>-6.9</v>
      </c>
      <c r="AP51" s="367">
        <v>49919</v>
      </c>
      <c r="AQ51" s="368">
        <v>-6.3</v>
      </c>
      <c r="AR51" s="369">
        <v>-0.6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1514565</v>
      </c>
      <c r="AN52" s="373">
        <v>52994</v>
      </c>
      <c r="AO52" s="374">
        <v>-31</v>
      </c>
      <c r="AP52" s="375">
        <v>26398</v>
      </c>
      <c r="AQ52" s="376">
        <v>-8.6999999999999993</v>
      </c>
      <c r="AR52" s="377">
        <v>-22.3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2538250</v>
      </c>
      <c r="AN53" s="365">
        <v>88831</v>
      </c>
      <c r="AO53" s="366">
        <v>0</v>
      </c>
      <c r="AP53" s="367">
        <v>47738</v>
      </c>
      <c r="AQ53" s="368">
        <v>-4.4000000000000004</v>
      </c>
      <c r="AR53" s="369">
        <v>4.4000000000000004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1171076</v>
      </c>
      <c r="AN54" s="373">
        <v>40984</v>
      </c>
      <c r="AO54" s="374">
        <v>-22.7</v>
      </c>
      <c r="AP54" s="375">
        <v>24937</v>
      </c>
      <c r="AQ54" s="376">
        <v>-5.5</v>
      </c>
      <c r="AR54" s="377">
        <v>-17.2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3099455</v>
      </c>
      <c r="AN55" s="365">
        <v>108513</v>
      </c>
      <c r="AO55" s="366">
        <v>22.2</v>
      </c>
      <c r="AP55" s="367">
        <v>52191</v>
      </c>
      <c r="AQ55" s="368">
        <v>9.3000000000000007</v>
      </c>
      <c r="AR55" s="369">
        <v>12.9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1869922</v>
      </c>
      <c r="AN56" s="373">
        <v>65467</v>
      </c>
      <c r="AO56" s="374">
        <v>59.7</v>
      </c>
      <c r="AP56" s="375">
        <v>24843</v>
      </c>
      <c r="AQ56" s="376">
        <v>-0.4</v>
      </c>
      <c r="AR56" s="377">
        <v>60.1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4190227</v>
      </c>
      <c r="AN57" s="365">
        <v>148127</v>
      </c>
      <c r="AO57" s="366">
        <v>36.5</v>
      </c>
      <c r="AP57" s="367">
        <v>47387</v>
      </c>
      <c r="AQ57" s="368">
        <v>-9.1999999999999993</v>
      </c>
      <c r="AR57" s="369">
        <v>45.7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843887</v>
      </c>
      <c r="AN58" s="373">
        <v>29832</v>
      </c>
      <c r="AO58" s="374">
        <v>-54.4</v>
      </c>
      <c r="AP58" s="375">
        <v>24928</v>
      </c>
      <c r="AQ58" s="376">
        <v>0.3</v>
      </c>
      <c r="AR58" s="377">
        <v>-54.7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1711316</v>
      </c>
      <c r="AN59" s="365">
        <v>60797</v>
      </c>
      <c r="AO59" s="366">
        <v>-59</v>
      </c>
      <c r="AP59" s="367">
        <v>51264</v>
      </c>
      <c r="AQ59" s="368">
        <v>8.1999999999999993</v>
      </c>
      <c r="AR59" s="369">
        <v>-67.2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622168</v>
      </c>
      <c r="AN60" s="373">
        <v>22103</v>
      </c>
      <c r="AO60" s="374">
        <v>-25.9</v>
      </c>
      <c r="AP60" s="375">
        <v>26040</v>
      </c>
      <c r="AQ60" s="376">
        <v>4.5</v>
      </c>
      <c r="AR60" s="377">
        <v>-30.4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2815678</v>
      </c>
      <c r="AN61" s="380">
        <v>99022</v>
      </c>
      <c r="AO61" s="381">
        <v>-1.4</v>
      </c>
      <c r="AP61" s="382">
        <v>49700</v>
      </c>
      <c r="AQ61" s="383">
        <v>-0.5</v>
      </c>
      <c r="AR61" s="369">
        <v>-0.9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1204324</v>
      </c>
      <c r="AN62" s="373">
        <v>42276</v>
      </c>
      <c r="AO62" s="374">
        <v>-14.9</v>
      </c>
      <c r="AP62" s="375">
        <v>25429</v>
      </c>
      <c r="AQ62" s="376">
        <v>-2</v>
      </c>
      <c r="AR62" s="377">
        <v>-12.9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TcfLboKvdtVGwk0QJDTTokGq4CE8oQmvZ7vbHtLBpMG6KTraSrB1LWI1AP8EJPyKEhZF+ustmAHivQIQXTvzQ==" saltValue="ogc4CyQ2Wa+HYWUOAiQP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PI0OfIWzJrvLHAKPnmp/q2b0CMhawrg3o4Nz2zxhF0EWDMaGBu1Xzc8EBpePyt+asvrTn1YrYEPjgtB11HW5nA==" saltValue="pldmVK520KyV8sdNo02/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rRfzIltCbCNkynQqSYh2VCShEjW83+hWDIRSws2Vc976gklllUBb8/qpjVrPcAW+hpAZ8HT9Uemsho0k5NT02w==" saltValue="nCX9TvAcAS41oGPaIe/x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14.71</v>
      </c>
      <c r="G47" s="12">
        <v>13.25</v>
      </c>
      <c r="H47" s="12">
        <v>10.199999999999999</v>
      </c>
      <c r="I47" s="12">
        <v>8.75</v>
      </c>
      <c r="J47" s="13">
        <v>8.74</v>
      </c>
    </row>
    <row r="48" spans="2:10" ht="57.75" customHeight="1" x14ac:dyDescent="0.15">
      <c r="B48" s="14"/>
      <c r="C48" s="1200" t="s">
        <v>4</v>
      </c>
      <c r="D48" s="1200"/>
      <c r="E48" s="1201"/>
      <c r="F48" s="15">
        <v>3.27</v>
      </c>
      <c r="G48" s="16">
        <v>2.98</v>
      </c>
      <c r="H48" s="16">
        <v>2.42</v>
      </c>
      <c r="I48" s="16">
        <v>2.1</v>
      </c>
      <c r="J48" s="17">
        <v>1.78</v>
      </c>
    </row>
    <row r="49" spans="2:10" ht="57.75" customHeight="1" thickBot="1" x14ac:dyDescent="0.2">
      <c r="B49" s="18"/>
      <c r="C49" s="1202" t="s">
        <v>5</v>
      </c>
      <c r="D49" s="1202"/>
      <c r="E49" s="1203"/>
      <c r="F49" s="19" t="s">
        <v>558</v>
      </c>
      <c r="G49" s="20" t="s">
        <v>559</v>
      </c>
      <c r="H49" s="20" t="s">
        <v>560</v>
      </c>
      <c r="I49" s="20" t="s">
        <v>561</v>
      </c>
      <c r="J49" s="21" t="s">
        <v>562</v>
      </c>
    </row>
    <row r="50" spans="2:10" ht="13.5" customHeight="1" x14ac:dyDescent="0.15"/>
  </sheetData>
  <sheetProtection algorithmName="SHA-512" hashValue="OXeZMi8Hun2wfiHD6UfN7JIu4AOa77yS6ys7Yaf3ZY/7PlMdE43joifAWmAsIJLOnFv2yCD00q3g087j0jZxtA==" saltValue="5Bj+Qd79gCVkCiKYtxE+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2021-03-03T06:30:49Z</cp:lastPrinted>
  <dcterms:created xsi:type="dcterms:W3CDTF">2021-02-05T00:36:21Z</dcterms:created>
  <dcterms:modified xsi:type="dcterms:W3CDTF">2021-03-09T02:39:45Z</dcterms:modified>
  <cp:category/>
</cp:coreProperties>
</file>