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qE8bvMjZyqWXSCfS0kKtVc14LQSjkpe+lzIlhvXR1DlWAxrEe3F6KqL57SHoXY6M2ZsXGvP7RGza5MrEadkgw==" workbookSaltValue="o/2o2HRAfsxF5XVEocy/b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<sst xmlns="http://schemas.openxmlformats.org/spreadsheetml/2006/main" count="245" uniqueCount="126">
  <si>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</si>
  <si>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</si>
  <si>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</si>
  <si>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</si>
  <si>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</si>
  <si>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</si>
  <si>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</si>
  <si>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</si>
  <si>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</si>
  <si>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</si>
  <si>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</si>
  <si>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</si>
  <si>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</si>
  <si>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</si>
  <si>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</si>
  <si>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</si>
  <si>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</si>
  <si>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</si>
  <si>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</si>
  <si>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</si>
  <si>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</si>
  <si>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</si>
  <si>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</si>
  <si>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</si>
  <si>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</si>
  <si>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</si>
  <si>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</si>
  <si>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</si>
  <si>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</si>
  <si>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</si>
  <si>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</si>
  <si>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</si>
  <si>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</si>
  <si>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</si>
  <si>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</si>
  <si>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</si>
  <si>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</si>
  <si>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</si>
  <si>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</si>
  <si>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</si>
  <si>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</si>
  <si>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</si>
  <si>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</si>
  <si>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</si>
  <si>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</si>
  <si>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</si>
  <si>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</si>
  <si>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</si>
  <si>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</si>
  <si>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</si>
  <si>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</si>
  <si>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</si>
  <si>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</si>
  <si>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</si>
  <si>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</si>
  <si>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</si>
  <si>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</si>
  <si>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</si>
  <si>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</si>
  <si>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</si>
  <si>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</si>
  <si>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</si>
  <si>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</si>
  <si>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</si>
  <si>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</si>
  <si>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</si>
  <si>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</si>
  <si>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</si>
  <si>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</si>
  <si>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</si>
  <si>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</si>
  <si>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</si>
  <si>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</si>
  <si>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</si>
  <si>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</si>
  <si>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</si>
  <si>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</si>
  <si>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</si>
  <si>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</si>
  <si>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</si>
  <si>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</si>
  <si>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</si>
  <si>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</si>
  <si>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</si>
  <si>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</si>
  <si>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</si>
  <si>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</si>
  <si>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</si>
  <si>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</si>
  <si>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</si>
  <si>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</si>
  <si>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</si>
  <si>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</si>
  <si>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</si>
  <si>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</si>
  <si>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</si>
  <si>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</si>
  <si>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</si>
  <si>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</si>
  <si>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</si>
  <si>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</si>
  <si>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</si>
  <si>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</si>
  <si>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</si>
  <si>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</si>
  <si>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</si>
  <si>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</si>
  <si>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</si>
  <si>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</si>
  <si>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</si>
  <si>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七飯町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</si>
  <si>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</si>
  <si>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</si>
  <si>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</si>
  <si>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</si>
  <si>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</si>
  <si>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</si>
  <si>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</si>
  <si>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</si>
  <si>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</si>
  <si>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</si>
  <si>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</si>
  <si>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</si>
  <si>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は、使用料のほかに基準内繰入金等により、事業経営がされている。また、今後見込まれる老朽設備の更新や災害時対応の機材調達も並行して進めていく必要がある。なお、一部管路を対象に毎年調査・清掃等を実施していることから管路状況を詳細に把握し、併せて経営戦略及びストックマネジメント計画に基づいた、適切な資産管理及び設備更新を行うよう努める。また、H32年度から下水道事業への地方公営企業法の適用により、経営の透明性を高めるとともに、今後見込まれる人口減少に備え、より一層効率的で安定的な経営に努める。</t>
    <rPh sb="12" eb="14">
      <t>キジュン</t>
    </rPh>
    <rPh sb="14" eb="15">
      <t>ナイ</t>
    </rPh>
    <rPh sb="58" eb="60">
      <t>キザイ</t>
    </rPh>
    <rPh sb="60" eb="62">
      <t>チョウタツ</t>
    </rPh>
    <rPh sb="123" eb="125">
      <t>ケイエイ</t>
    </rPh>
    <rPh sb="125" eb="127">
      <t>センリャク</t>
    </rPh>
    <rPh sb="127" eb="128">
      <t>オヨ</t>
    </rPh>
    <rPh sb="147" eb="149">
      <t>テキセツ</t>
    </rPh>
    <rPh sb="150" eb="152">
      <t>シサン</t>
    </rPh>
    <rPh sb="152" eb="154">
      <t>カンリ</t>
    </rPh>
    <rPh sb="154" eb="155">
      <t>オヨ</t>
    </rPh>
    <rPh sb="161" eb="162">
      <t>オコナ</t>
    </rPh>
    <rPh sb="165" eb="166">
      <t>ツト</t>
    </rPh>
    <rPh sb="175" eb="177">
      <t>ネンド</t>
    </rPh>
    <rPh sb="179" eb="182">
      <t>ゲスイドウ</t>
    </rPh>
    <rPh sb="182" eb="184">
      <t>ジギョウ</t>
    </rPh>
    <rPh sb="245" eb="246">
      <t>ツト</t>
    </rPh>
    <phoneticPr fontId="4"/>
  </si>
  <si>
    <r>
      <rPr>
        <u/>
        <sz val="11"/>
        <color theme="1"/>
        <rFont val="ＭＳ ゴシック"/>
        <family val="3"/>
        <charset val="128"/>
      </rPr>
      <t>③管渠改善率について</t>
    </r>
    <r>
      <rPr>
        <sz val="11"/>
        <color theme="1"/>
        <rFont val="ＭＳ ゴシック"/>
        <family val="3"/>
        <charset val="128"/>
      </rPr>
      <t xml:space="preserve">
　耐用年数を超えた管渠が存在せず、更新を行っていない。ストックマネジメント計画等を通じ、適切な資産管理や設備更新を行うよう努める。</t>
    </r>
    <rPh sb="52" eb="53">
      <t>ツウ</t>
    </rPh>
    <phoneticPr fontId="4"/>
  </si>
  <si>
    <r>
      <rPr>
        <u/>
        <sz val="11"/>
        <color theme="1"/>
        <rFont val="ＭＳ ゴシック"/>
        <family val="3"/>
        <charset val="128"/>
      </rPr>
      <t>①収益的収支比率について</t>
    </r>
    <r>
      <rPr>
        <sz val="11"/>
        <color theme="1"/>
        <rFont val="ＭＳ ゴシック"/>
        <family val="3"/>
        <charset val="128"/>
      </rPr>
      <t xml:space="preserve">
　普及促進時に起債した企業債の償還により、単年度赤字が続いている。より一層の経営効率化に努める。
</t>
    </r>
    <r>
      <rPr>
        <u/>
        <sz val="11"/>
        <color theme="1"/>
        <rFont val="ＭＳ ゴシック"/>
        <family val="3"/>
        <charset val="128"/>
      </rPr>
      <t>④企業債残高対事業規模比率について</t>
    </r>
    <r>
      <rPr>
        <sz val="11"/>
        <color theme="1"/>
        <rFont val="ＭＳ ゴシック"/>
        <family val="3"/>
        <charset val="128"/>
      </rPr>
      <t xml:space="preserve">
　類似団体等と比べ低い数値であるが、施設拡張整備の終了に伴う新発債の抑制、企業債償還の進展によるもので、今後の施設更新に備え、更なる改善に努める。
</t>
    </r>
    <r>
      <rPr>
        <u/>
        <sz val="11"/>
        <color theme="1"/>
        <rFont val="ＭＳ ゴシック"/>
        <family val="3"/>
        <charset val="128"/>
      </rPr>
      <t>⑤経費回収率について</t>
    </r>
    <r>
      <rPr>
        <sz val="11"/>
        <color theme="1"/>
        <rFont val="ＭＳ ゴシック"/>
        <family val="3"/>
        <charset val="128"/>
      </rPr>
      <t xml:space="preserve">
　普及促進時に起債した企業債の償還を進めるとともに、経営の効率化に努める。
</t>
    </r>
    <r>
      <rPr>
        <u/>
        <sz val="11"/>
        <color theme="1"/>
        <rFont val="ＭＳ ゴシック"/>
        <family val="3"/>
        <charset val="128"/>
      </rPr>
      <t>⑥汚水処理原価について</t>
    </r>
    <r>
      <rPr>
        <sz val="11"/>
        <color theme="1"/>
        <rFont val="ＭＳ ゴシック"/>
        <family val="3"/>
        <charset val="128"/>
      </rPr>
      <t xml:space="preserve">
　類似団体等と比べ低い数値である。より一層の経営効率化に努める。
</t>
    </r>
    <r>
      <rPr>
        <u/>
        <sz val="11"/>
        <color theme="1"/>
        <rFont val="ＭＳ ゴシック"/>
        <family val="3"/>
        <charset val="128"/>
      </rPr>
      <t>⑦施設利用率について</t>
    </r>
    <r>
      <rPr>
        <sz val="11"/>
        <color theme="1"/>
        <rFont val="ＭＳ ゴシック"/>
        <family val="3"/>
        <charset val="128"/>
      </rPr>
      <t xml:space="preserve">
　函館湾流域下水道事務組合にて処理を実施しており当町単独では実施していない。今後も同組合の枠組みの中で事業を継続する。
</t>
    </r>
    <r>
      <rPr>
        <u/>
        <sz val="11"/>
        <color theme="1"/>
        <rFont val="ＭＳ ゴシック"/>
        <family val="3"/>
        <charset val="128"/>
      </rPr>
      <t>⑧水洗化率について</t>
    </r>
    <r>
      <rPr>
        <sz val="11"/>
        <color theme="1"/>
        <rFont val="ＭＳ ゴシック"/>
        <family val="3"/>
        <charset val="128"/>
      </rPr>
      <t xml:space="preserve">
　水洗化に必要となる資金への利子補給事業等の要件見直しを進める。未普及地域の整備は、整備費と使用料の費用対効果等より慎重な投資判断をしている状況である。</t>
    </r>
    <rPh sb="20" eb="22">
      <t>キサイ</t>
    </rPh>
    <rPh sb="109" eb="110">
      <t>トモナ</t>
    </rPh>
    <rPh sb="136" eb="138">
      <t>シセツ</t>
    </rPh>
    <rPh sb="335" eb="338">
      <t>スイセンカ</t>
    </rPh>
    <rPh sb="339" eb="341">
      <t>ヒツヨウ</t>
    </rPh>
    <rPh sb="344" eb="346">
      <t>シキン</t>
    </rPh>
    <rPh sb="348" eb="350">
      <t>リシ</t>
    </rPh>
    <rPh sb="350" eb="352">
      <t>ホキュウ</t>
    </rPh>
    <rPh sb="352" eb="354">
      <t>ジギョウ</t>
    </rPh>
    <rPh sb="354" eb="355">
      <t>トウ</t>
    </rPh>
    <rPh sb="356" eb="358">
      <t>ヨウケン</t>
    </rPh>
    <rPh sb="358" eb="360">
      <t>ミナオ</t>
    </rPh>
    <rPh sb="362" eb="363">
      <t>スス</t>
    </rPh>
    <rPh sb="366" eb="369">
      <t>ミフキュウ</t>
    </rPh>
    <rPh sb="369" eb="371">
      <t>チイキ</t>
    </rPh>
    <rPh sb="372" eb="374">
      <t>セイビ</t>
    </rPh>
    <rPh sb="384" eb="386">
      <t>ヒヨウ</t>
    </rPh>
    <rPh sb="386" eb="387">
      <t>タイ</t>
    </rPh>
    <rPh sb="387" eb="389">
      <t>コウカ</t>
    </rPh>
    <rPh sb="389" eb="390">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</si>
</sst>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c:v>0</c:v>
                </c:pt>
                <c:pt idx="4">
                  <c:v>0</c:v>
                </c:pt>
              </c:numCache>
            </c:numRef>
          </c:val>
          <c:extLst xmlns:c16r2="http://schemas.microsoft.com/office/drawing/2015/06/chart">
            <c:ext xmlns:c16="http://schemas.microsoft.com/office/drawing/2014/chart" uri="{C3380CC4-5D6E-409C-BE32-E72D297353CC}">
              <c16:uniqueId val="{00000000-2485-4FBE-8AEF-D482118FA607}"/>
            </c:ext>
          </c:extLst>
        </c:ser>
        <c:dLbls>
          <c:showLegendKey val="0"/>
          <c:showVal val="0"/>
          <c:showCatName val="0"/>
          <c:showSerName val="0"/>
          <c:showPercent val="0"/>
          <c:showBubbleSize val="0"/>
        </c:dLbls>
        <c:gapWidth val="150"/>
        <c:axId val="81810560"/>
        <c:axId val="8181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2485-4FBE-8AEF-D482118FA607}"/>
            </c:ext>
          </c:extLst>
        </c:ser>
        <c:dLbls>
          <c:showLegendKey val="0"/>
          <c:showVal val="0"/>
          <c:showCatName val="0"/>
          <c:showSerName val="0"/>
          <c:showPercent val="0"/>
          <c:showBubbleSize val="0"/>
        </c:dLbls>
        <c:marker val="1"/>
        <c:smooth val="0"/>
        <c:axId val="81810560"/>
        <c:axId val="81812480"/>
      </c:lineChart>
      <c:dateAx>
        <c:axId val="81810560"/>
        <c:scaling>
          <c:orientation val="minMax"/>
        </c:scaling>
        <c:delete val="1"/>
        <c:axPos val="b"/>
        <c:numFmt formatCode="ge" sourceLinked="1"/>
        <c:majorTickMark val="none"/>
        <c:minorTickMark val="none"/>
        <c:tickLblPos val="none"/>
        <c:crossAx val="81812480"/>
        <c:crosses val="autoZero"/>
        <c:auto val="1"/>
        <c:lblOffset val="100"/>
        <c:baseTimeUnit val="years"/>
      </c:dateAx>
      <c:valAx>
        <c:axId val="818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CF-42CB-802C-7565E4AD7AD0}"/>
            </c:ext>
          </c:extLst>
        </c:ser>
        <c:dLbls>
          <c:showLegendKey val="0"/>
          <c:showVal val="0"/>
          <c:showCatName val="0"/>
          <c:showSerName val="0"/>
          <c:showPercent val="0"/>
          <c:showBubbleSize val="0"/>
        </c:dLbls>
        <c:gapWidth val="150"/>
        <c:axId val="85398656"/>
        <c:axId val="854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1CF-42CB-802C-7565E4AD7AD0}"/>
            </c:ext>
          </c:extLst>
        </c:ser>
        <c:dLbls>
          <c:showLegendKey val="0"/>
          <c:showVal val="0"/>
          <c:showCatName val="0"/>
          <c:showSerName val="0"/>
          <c:showPercent val="0"/>
          <c:showBubbleSize val="0"/>
        </c:dLbls>
        <c:marker val="1"/>
        <c:smooth val="0"/>
        <c:axId val="85398656"/>
        <c:axId val="85400576"/>
      </c:lineChart>
      <c:dateAx>
        <c:axId val="85398656"/>
        <c:scaling>
          <c:orientation val="minMax"/>
        </c:scaling>
        <c:delete val="1"/>
        <c:axPos val="b"/>
        <c:numFmt formatCode="ge" sourceLinked="1"/>
        <c:majorTickMark val="none"/>
        <c:minorTickMark val="none"/>
        <c:tickLblPos val="none"/>
        <c:crossAx val="85400576"/>
        <c:crosses val="autoZero"/>
        <c:auto val="1"/>
        <c:lblOffset val="100"/>
        <c:baseTimeUnit val="years"/>
      </c:dateAx>
      <c:valAx>
        <c:axId val="854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86.2</c:v>
                </c:pt>
                <c:pt idx="1">
                  <c:v>88.05</c:v>
                </c:pt>
                <c:pt idx="2">
                  <c:v>86.5</c:v>
                </c:pt>
                <c:pt idx="3">
                  <c:v>84.18</c:v>
                </c:pt>
                <c:pt idx="4">
                  <c:v>84.96</c:v>
                </c:pt>
              </c:numCache>
            </c:numRef>
          </c:val>
          <c:extLst xmlns:c16r2="http://schemas.microsoft.com/office/drawing/2015/06/chart">
            <c:ext xmlns:c16="http://schemas.microsoft.com/office/drawing/2014/chart" uri="{C3380CC4-5D6E-409C-BE32-E72D297353CC}">
              <c16:uniqueId val="{00000000-26B8-4C1E-B38D-85AFC3FBF829}"/>
            </c:ext>
          </c:extLst>
        </c:ser>
        <c:dLbls>
          <c:showLegendKey val="0"/>
          <c:showVal val="0"/>
          <c:showCatName val="0"/>
          <c:showSerName val="0"/>
          <c:showPercent val="0"/>
          <c:showBubbleSize val="0"/>
        </c:dLbls>
        <c:gapWidth val="150"/>
        <c:axId val="85448192"/>
        <c:axId val="854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26B8-4C1E-B38D-85AFC3FBF829}"/>
            </c:ext>
          </c:extLst>
        </c:ser>
        <c:dLbls>
          <c:showLegendKey val="0"/>
          <c:showVal val="0"/>
          <c:showCatName val="0"/>
          <c:showSerName val="0"/>
          <c:showPercent val="0"/>
          <c:showBubbleSize val="0"/>
        </c:dLbls>
        <c:marker val="1"/>
        <c:smooth val="0"/>
        <c:axId val="85448192"/>
        <c:axId val="85450112"/>
      </c:lineChart>
      <c:dateAx>
        <c:axId val="85448192"/>
        <c:scaling>
          <c:orientation val="minMax"/>
        </c:scaling>
        <c:delete val="1"/>
        <c:axPos val="b"/>
        <c:numFmt formatCode="ge" sourceLinked="1"/>
        <c:majorTickMark val="none"/>
        <c:minorTickMark val="none"/>
        <c:tickLblPos val="none"/>
        <c:crossAx val="85450112"/>
        <c:crosses val="autoZero"/>
        <c:auto val="1"/>
        <c:lblOffset val="100"/>
        <c:baseTimeUnit val="years"/>
      </c:dateAx>
      <c:valAx>
        <c:axId val="854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72.930000000000007</c:v>
                </c:pt>
                <c:pt idx="1">
                  <c:v>70.489999999999995</c:v>
                </c:pt>
                <c:pt idx="2">
                  <c:v>83.8</c:v>
                </c:pt>
                <c:pt idx="3">
                  <c:v>84.36</c:v>
                </c:pt>
                <c:pt idx="4">
                  <c:v>84.25</c:v>
                </c:pt>
              </c:numCache>
            </c:numRef>
          </c:val>
          <c:extLst xmlns:c16r2="http://schemas.microsoft.com/office/drawing/2015/06/chart">
            <c:ext xmlns:c16="http://schemas.microsoft.com/office/drawing/2014/chart" uri="{C3380CC4-5D6E-409C-BE32-E72D297353CC}">
              <c16:uniqueId val="{00000000-4EDB-422A-9CCE-095E539A6115}"/>
            </c:ext>
          </c:extLst>
        </c:ser>
        <c:dLbls>
          <c:showLegendKey val="0"/>
          <c:showVal val="0"/>
          <c:showCatName val="0"/>
          <c:showSerName val="0"/>
          <c:showPercent val="0"/>
          <c:showBubbleSize val="0"/>
        </c:dLbls>
        <c:gapWidth val="150"/>
        <c:axId val="81851904"/>
        <c:axId val="81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DB-422A-9CCE-095E539A6115}"/>
            </c:ext>
          </c:extLst>
        </c:ser>
        <c:dLbls>
          <c:showLegendKey val="0"/>
          <c:showVal val="0"/>
          <c:showCatName val="0"/>
          <c:showSerName val="0"/>
          <c:showPercent val="0"/>
          <c:showBubbleSize val="0"/>
        </c:dLbls>
        <c:marker val="1"/>
        <c:smooth val="0"/>
        <c:axId val="81851904"/>
        <c:axId val="81853824"/>
      </c:lineChart>
      <c:dateAx>
        <c:axId val="81851904"/>
        <c:scaling>
          <c:orientation val="minMax"/>
        </c:scaling>
        <c:delete val="1"/>
        <c:axPos val="b"/>
        <c:numFmt formatCode="ge" sourceLinked="1"/>
        <c:majorTickMark val="none"/>
        <c:minorTickMark val="none"/>
        <c:tickLblPos val="none"/>
        <c:crossAx val="81853824"/>
        <c:crosses val="autoZero"/>
        <c:auto val="1"/>
        <c:lblOffset val="100"/>
        <c:baseTimeUnit val="years"/>
      </c:dateAx>
      <c:valAx>
        <c:axId val="81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A-4EF7-8A2F-FEE35FFAF921}"/>
            </c:ext>
          </c:extLst>
        </c:ser>
        <c:dLbls>
          <c:showLegendKey val="0"/>
          <c:showVal val="0"/>
          <c:showCatName val="0"/>
          <c:showSerName val="0"/>
          <c:showPercent val="0"/>
          <c:showBubbleSize val="0"/>
        </c:dLbls>
        <c:gapWidth val="150"/>
        <c:axId val="83408768"/>
        <c:axId val="834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A-4EF7-8A2F-FEE35FFAF921}"/>
            </c:ext>
          </c:extLst>
        </c:ser>
        <c:dLbls>
          <c:showLegendKey val="0"/>
          <c:showVal val="0"/>
          <c:showCatName val="0"/>
          <c:showSerName val="0"/>
          <c:showPercent val="0"/>
          <c:showBubbleSize val="0"/>
        </c:dLbls>
        <c:marker val="1"/>
        <c:smooth val="0"/>
        <c:axId val="83408768"/>
        <c:axId val="83419136"/>
      </c:lineChart>
      <c:dateAx>
        <c:axId val="83408768"/>
        <c:scaling>
          <c:orientation val="minMax"/>
        </c:scaling>
        <c:delete val="1"/>
        <c:axPos val="b"/>
        <c:numFmt formatCode="ge" sourceLinked="1"/>
        <c:majorTickMark val="none"/>
        <c:minorTickMark val="none"/>
        <c:tickLblPos val="none"/>
        <c:crossAx val="83419136"/>
        <c:crosses val="autoZero"/>
        <c:auto val="1"/>
        <c:lblOffset val="100"/>
        <c:baseTimeUnit val="years"/>
      </c:dateAx>
      <c:valAx>
        <c:axId val="834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B3-482F-B80C-5BF9C64E3716}"/>
            </c:ext>
          </c:extLst>
        </c:ser>
        <c:dLbls>
          <c:showLegendKey val="0"/>
          <c:showVal val="0"/>
          <c:showCatName val="0"/>
          <c:showSerName val="0"/>
          <c:showPercent val="0"/>
          <c:showBubbleSize val="0"/>
        </c:dLbls>
        <c:gapWidth val="150"/>
        <c:axId val="83704064"/>
        <c:axId val="83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B3-482F-B80C-5BF9C64E3716}"/>
            </c:ext>
          </c:extLst>
        </c:ser>
        <c:dLbls>
          <c:showLegendKey val="0"/>
          <c:showVal val="0"/>
          <c:showCatName val="0"/>
          <c:showSerName val="0"/>
          <c:showPercent val="0"/>
          <c:showBubbleSize val="0"/>
        </c:dLbls>
        <c:marker val="1"/>
        <c:smooth val="0"/>
        <c:axId val="83704064"/>
        <c:axId val="83706240"/>
      </c:lineChart>
      <c:dateAx>
        <c:axId val="83704064"/>
        <c:scaling>
          <c:orientation val="minMax"/>
        </c:scaling>
        <c:delete val="1"/>
        <c:axPos val="b"/>
        <c:numFmt formatCode="ge" sourceLinked="1"/>
        <c:majorTickMark val="none"/>
        <c:minorTickMark val="none"/>
        <c:tickLblPos val="none"/>
        <c:crossAx val="83706240"/>
        <c:crosses val="autoZero"/>
        <c:auto val="1"/>
        <c:lblOffset val="100"/>
        <c:baseTimeUnit val="years"/>
      </c:dateAx>
      <c:valAx>
        <c:axId val="83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70-4F19-B82B-6A631821A295}"/>
            </c:ext>
          </c:extLst>
        </c:ser>
        <c:dLbls>
          <c:showLegendKey val="0"/>
          <c:showVal val="0"/>
          <c:showCatName val="0"/>
          <c:showSerName val="0"/>
          <c:showPercent val="0"/>
          <c:showBubbleSize val="0"/>
        </c:dLbls>
        <c:gapWidth val="150"/>
        <c:axId val="85132416"/>
        <c:axId val="851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70-4F19-B82B-6A631821A295}"/>
            </c:ext>
          </c:extLst>
        </c:ser>
        <c:dLbls>
          <c:showLegendKey val="0"/>
          <c:showVal val="0"/>
          <c:showCatName val="0"/>
          <c:showSerName val="0"/>
          <c:showPercent val="0"/>
          <c:showBubbleSize val="0"/>
        </c:dLbls>
        <c:marker val="1"/>
        <c:smooth val="0"/>
        <c:axId val="85132416"/>
        <c:axId val="85134336"/>
      </c:lineChart>
      <c:dateAx>
        <c:axId val="85132416"/>
        <c:scaling>
          <c:orientation val="minMax"/>
        </c:scaling>
        <c:delete val="1"/>
        <c:axPos val="b"/>
        <c:numFmt formatCode="ge" sourceLinked="1"/>
        <c:majorTickMark val="none"/>
        <c:minorTickMark val="none"/>
        <c:tickLblPos val="none"/>
        <c:crossAx val="85134336"/>
        <c:crosses val="autoZero"/>
        <c:auto val="1"/>
        <c:lblOffset val="100"/>
        <c:baseTimeUnit val="years"/>
      </c:dateAx>
      <c:valAx>
        <c:axId val="851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6-400F-AD48-ECB111D4A077}"/>
            </c:ext>
          </c:extLst>
        </c:ser>
        <c:dLbls>
          <c:showLegendKey val="0"/>
          <c:showVal val="0"/>
          <c:showCatName val="0"/>
          <c:showSerName val="0"/>
          <c:showPercent val="0"/>
          <c:showBubbleSize val="0"/>
        </c:dLbls>
        <c:gapWidth val="150"/>
        <c:axId val="85177856"/>
        <c:axId val="851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6-400F-AD48-ECB111D4A077}"/>
            </c:ext>
          </c:extLst>
        </c:ser>
        <c:dLbls>
          <c:showLegendKey val="0"/>
          <c:showVal val="0"/>
          <c:showCatName val="0"/>
          <c:showSerName val="0"/>
          <c:showPercent val="0"/>
          <c:showBubbleSize val="0"/>
        </c:dLbls>
        <c:marker val="1"/>
        <c:smooth val="0"/>
        <c:axId val="85177856"/>
        <c:axId val="85179776"/>
      </c:lineChart>
      <c:dateAx>
        <c:axId val="85177856"/>
        <c:scaling>
          <c:orientation val="minMax"/>
        </c:scaling>
        <c:delete val="1"/>
        <c:axPos val="b"/>
        <c:numFmt formatCode="ge" sourceLinked="1"/>
        <c:majorTickMark val="none"/>
        <c:minorTickMark val="none"/>
        <c:tickLblPos val="none"/>
        <c:crossAx val="85179776"/>
        <c:crosses val="autoZero"/>
        <c:auto val="1"/>
        <c:lblOffset val="100"/>
        <c:baseTimeUnit val="years"/>
      </c:dateAx>
      <c:valAx>
        <c:axId val="851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780.98</c:v>
                </c:pt>
                <c:pt idx="1">
                  <c:v>686.95</c:v>
                </c:pt>
                <c:pt idx="2">
                  <c:v>505.01</c:v>
                </c:pt>
                <c:pt idx="3">
                  <c:v>444.2</c:v>
                </c:pt>
                <c:pt idx="4">
                  <c:v>391.59</c:v>
                </c:pt>
              </c:numCache>
            </c:numRef>
          </c:val>
          <c:extLst xmlns:c16r2="http://schemas.microsoft.com/office/drawing/2015/06/chart">
            <c:ext xmlns:c16="http://schemas.microsoft.com/office/drawing/2014/chart" uri="{C3380CC4-5D6E-409C-BE32-E72D297353CC}">
              <c16:uniqueId val="{00000000-F39E-4ACA-9BF0-E1C6FB97815F}"/>
            </c:ext>
          </c:extLst>
        </c:ser>
        <c:dLbls>
          <c:showLegendKey val="0"/>
          <c:showVal val="0"/>
          <c:showCatName val="0"/>
          <c:showSerName val="0"/>
          <c:showPercent val="0"/>
          <c:showBubbleSize val="0"/>
        </c:dLbls>
        <c:gapWidth val="150"/>
        <c:axId val="85213184"/>
        <c:axId val="852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F39E-4ACA-9BF0-E1C6FB97815F}"/>
            </c:ext>
          </c:extLst>
        </c:ser>
        <c:dLbls>
          <c:showLegendKey val="0"/>
          <c:showVal val="0"/>
          <c:showCatName val="0"/>
          <c:showSerName val="0"/>
          <c:showPercent val="0"/>
          <c:showBubbleSize val="0"/>
        </c:dLbls>
        <c:marker val="1"/>
        <c:smooth val="0"/>
        <c:axId val="85213184"/>
        <c:axId val="85215104"/>
      </c:lineChart>
      <c:dateAx>
        <c:axId val="85213184"/>
        <c:scaling>
          <c:orientation val="minMax"/>
        </c:scaling>
        <c:delete val="1"/>
        <c:axPos val="b"/>
        <c:numFmt formatCode="ge" sourceLinked="1"/>
        <c:majorTickMark val="none"/>
        <c:minorTickMark val="none"/>
        <c:tickLblPos val="none"/>
        <c:crossAx val="85215104"/>
        <c:crosses val="autoZero"/>
        <c:auto val="1"/>
        <c:lblOffset val="100"/>
        <c:baseTimeUnit val="years"/>
      </c:dateAx>
      <c:valAx>
        <c:axId val="85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71.180000000000007</c:v>
                </c:pt>
                <c:pt idx="1">
                  <c:v>83.43</c:v>
                </c:pt>
                <c:pt idx="2">
                  <c:v>84.45</c:v>
                </c:pt>
                <c:pt idx="3">
                  <c:v>85.39</c:v>
                </c:pt>
                <c:pt idx="4">
                  <c:v>85.56</c:v>
                </c:pt>
              </c:numCache>
            </c:numRef>
          </c:val>
          <c:extLst xmlns:c16r2="http://schemas.microsoft.com/office/drawing/2015/06/chart">
            <c:ext xmlns:c16="http://schemas.microsoft.com/office/drawing/2014/chart" uri="{C3380CC4-5D6E-409C-BE32-E72D297353CC}">
              <c16:uniqueId val="{00000000-4860-4E60-8EA4-53FE98F7B3C2}"/>
            </c:ext>
          </c:extLst>
        </c:ser>
        <c:dLbls>
          <c:showLegendKey val="0"/>
          <c:showVal val="0"/>
          <c:showCatName val="0"/>
          <c:showSerName val="0"/>
          <c:showPercent val="0"/>
          <c:showBubbleSize val="0"/>
        </c:dLbls>
        <c:gapWidth val="150"/>
        <c:axId val="85254528"/>
        <c:axId val="852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4860-4E60-8EA4-53FE98F7B3C2}"/>
            </c:ext>
          </c:extLst>
        </c:ser>
        <c:dLbls>
          <c:showLegendKey val="0"/>
          <c:showVal val="0"/>
          <c:showCatName val="0"/>
          <c:showSerName val="0"/>
          <c:showPercent val="0"/>
          <c:showBubbleSize val="0"/>
        </c:dLbls>
        <c:marker val="1"/>
        <c:smooth val="0"/>
        <c:axId val="85254528"/>
        <c:axId val="85256448"/>
      </c:lineChart>
      <c:dateAx>
        <c:axId val="85254528"/>
        <c:scaling>
          <c:orientation val="minMax"/>
        </c:scaling>
        <c:delete val="1"/>
        <c:axPos val="b"/>
        <c:numFmt formatCode="ge" sourceLinked="1"/>
        <c:majorTickMark val="none"/>
        <c:minorTickMark val="none"/>
        <c:tickLblPos val="none"/>
        <c:crossAx val="85256448"/>
        <c:crosses val="autoZero"/>
        <c:auto val="1"/>
        <c:lblOffset val="100"/>
        <c:baseTimeUnit val="years"/>
      </c:dateAx>
      <c:valAx>
        <c:axId val="852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171.82</c:v>
                </c:pt>
                <c:pt idx="1">
                  <c:v>150.27000000000001</c:v>
                </c:pt>
                <c:pt idx="2">
                  <c:v>150.26</c:v>
                </c:pt>
                <c:pt idx="3">
                  <c:v>150.25</c:v>
                </c:pt>
                <c:pt idx="4">
                  <c:v>150.74</c:v>
                </c:pt>
              </c:numCache>
            </c:numRef>
          </c:val>
          <c:extLst xmlns:c16r2="http://schemas.microsoft.com/office/drawing/2015/06/chart">
            <c:ext xmlns:c16="http://schemas.microsoft.com/office/drawing/2014/chart" uri="{C3380CC4-5D6E-409C-BE32-E72D297353CC}">
              <c16:uniqueId val="{00000000-F26D-4A4D-8DEF-15EF69CD715B}"/>
            </c:ext>
          </c:extLst>
        </c:ser>
        <c:dLbls>
          <c:showLegendKey val="0"/>
          <c:showVal val="0"/>
          <c:showCatName val="0"/>
          <c:showSerName val="0"/>
          <c:showPercent val="0"/>
          <c:showBubbleSize val="0"/>
        </c:dLbls>
        <c:gapWidth val="150"/>
        <c:axId val="85369600"/>
        <c:axId val="853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F26D-4A4D-8DEF-15EF69CD715B}"/>
            </c:ext>
          </c:extLst>
        </c:ser>
        <c:dLbls>
          <c:showLegendKey val="0"/>
          <c:showVal val="0"/>
          <c:showCatName val="0"/>
          <c:showSerName val="0"/>
          <c:showPercent val="0"/>
          <c:showBubbleSize val="0"/>
        </c:dLbls>
        <c:marker val="1"/>
        <c:smooth val="0"/>
        <c:axId val="85369600"/>
        <c:axId val="85371520"/>
      </c:lineChart>
      <c:dateAx>
        <c:axId val="85369600"/>
        <c:scaling>
          <c:orientation val="minMax"/>
        </c:scaling>
        <c:delete val="1"/>
        <c:axPos val="b"/>
        <c:numFmt formatCode="ge" sourceLinked="1"/>
        <c:majorTickMark val="none"/>
        <c:minorTickMark val="none"/>
        <c:tickLblPos val="none"/>
        <c:crossAx val="85371520"/>
        <c:crosses val="autoZero"/>
        <c:auto val="1"/>
        <c:lblOffset val="100"/>
        <c:baseTimeUnit val="years"/>
      </c:dateAx>
      <c:valAx>
        <c:axId val="85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25"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七飯町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28563</v>
      </c>
      <c r="AM8" s="49"/>
      <c r="AN8" s="49"/>
      <c r="AO8" s="49"/>
      <c r="AP8" s="49"/>
      <c r="AQ8" s="49"/>
      <c r="AR8" s="49"/>
      <c r="AS8" s="49"/>
      <c r="AT8" s="44">
        <f>データ!T6</f>
        <v>216.75</v>
      </c>
      <c r="AU8" s="44"/>
      <c r="AV8" s="44"/>
      <c r="AW8" s="44"/>
      <c r="AX8" s="44"/>
      <c r="AY8" s="44"/>
      <c r="AZ8" s="44"/>
      <c r="BA8" s="44"/>
      <c r="BB8" s="44">
        <f>データ!U6</f>
        <v>131.78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76.069999999999993</v>
      </c>
      <c r="Q10" s="44"/>
      <c r="R10" s="44"/>
      <c r="S10" s="44"/>
      <c r="T10" s="44"/>
      <c r="U10" s="44"/>
      <c r="V10" s="44"/>
      <c r="W10" s="44">
        <f>データ!Q6</f>
        <v>93.66</v>
      </c>
      <c r="X10" s="44"/>
      <c r="Y10" s="44"/>
      <c r="Z10" s="44"/>
      <c r="AA10" s="44"/>
      <c r="AB10" s="44"/>
      <c r="AC10" s="44"/>
      <c r="AD10" s="49">
        <f>データ!R6</f>
        <v>2630</v>
      </c>
      <c r="AE10" s="49"/>
      <c r="AF10" s="49"/>
      <c r="AG10" s="49"/>
      <c r="AH10" s="49"/>
      <c r="AI10" s="49"/>
      <c r="AJ10" s="49"/>
      <c r="AK10" s="2"/>
      <c r="AL10" s="49">
        <f>データ!V6</f>
        <v>21647</v>
      </c>
      <c r="AM10" s="49"/>
      <c r="AN10" s="49"/>
      <c r="AO10" s="49"/>
      <c r="AP10" s="49"/>
      <c r="AQ10" s="49"/>
      <c r="AR10" s="49"/>
      <c r="AS10" s="49"/>
      <c r="AT10" s="44">
        <f>データ!W6</f>
        <v>6.24</v>
      </c>
      <c r="AU10" s="44"/>
      <c r="AV10" s="44"/>
      <c r="AW10" s="44"/>
      <c r="AX10" s="44"/>
      <c r="AY10" s="44"/>
      <c r="AZ10" s="44"/>
      <c r="BA10" s="44"/>
      <c r="BB10" s="44">
        <f>データ!X6</f>
        <v>3469.07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JaURPo9q4PCdar1wYATAaNo0+DGka7Eb3BfCX5uD3VCs2gu5iILu7US+ID5Pb14prlvBNtMKmj+VsHZuPFIu5A==" saltValue="fsF7iaP78vOaqLwKVYMOR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13374</v>
      </c>
      <c r="D6" s="32">
        <f t="shared" si="3"/>
        <v>47</v>
      </c>
      <c r="E6" s="32">
        <f t="shared" si="3"/>
        <v>17</v>
      </c>
      <c r="F6" s="32">
        <f t="shared" si="3"/>
        <v>1</v>
      </c>
      <c r="G6" s="32">
        <f t="shared" si="3"/>
        <v>0</v>
      </c>
      <c r="H6" s="32" t="str">
        <f t="shared" si="3"/>
        <v>北海道　七飯町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76.069999999999993</v>
      </c>
      <c r="Q6" s="33">
        <f t="shared" si="3"/>
        <v>93.66</v>
      </c>
      <c r="R6" s="33">
        <f t="shared" si="3"/>
        <v>2630</v>
      </c>
      <c r="S6" s="33">
        <f t="shared" si="3"/>
        <v>28563</v>
      </c>
      <c r="T6" s="33">
        <f t="shared" si="3"/>
        <v>216.75</v>
      </c>
      <c r="U6" s="33">
        <f t="shared" si="3"/>
        <v>131.78</v>
      </c>
      <c r="V6" s="33">
        <f t="shared" si="3"/>
        <v>21647</v>
      </c>
      <c r="W6" s="33">
        <f t="shared" si="3"/>
        <v>6.24</v>
      </c>
      <c r="X6" s="33">
        <f t="shared" si="3"/>
        <v>3469.07</v>
      </c>
      <c r="Y6" s="34">
        <f>IF(Y7="",NA(),Y7)</f>
        <v>72.930000000000007</v>
      </c>
      <c r="Z6" s="34">
        <f t="shared" ref="Z6:AH6" si="4">IF(Z7="",NA(),Z7)</f>
        <v>70.489999999999995</v>
      </c>
      <c r="AA6" s="34">
        <f t="shared" si="4"/>
        <v>83.8</v>
      </c>
      <c r="AB6" s="34">
        <f t="shared" si="4"/>
        <v>84.36</v>
      </c>
      <c r="AC6" s="34">
        <f t="shared" si="4"/>
        <v>84.25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780.98</v>
      </c>
      <c r="BG6" s="34">
        <f t="shared" ref="BG6:BO6" si="7">IF(BG7="",NA(),BG7)</f>
        <v>686.95</v>
      </c>
      <c r="BH6" s="34">
        <f t="shared" si="7"/>
        <v>505.01</v>
      </c>
      <c r="BI6" s="34">
        <f t="shared" si="7"/>
        <v>444.2</v>
      </c>
      <c r="BJ6" s="34">
        <f t="shared" si="7"/>
        <v>391.59</v>
      </c>
      <c r="BK6" s="34">
        <f t="shared" si="7"/>
        <v>1209.95</v>
      </c>
      <c r="BL6" s="34">
        <f t="shared" si="7"/>
        <v>1136.5</v>
      </c>
      <c r="BM6" s="34">
        <f t="shared" si="7"/>
        <v>1118.56</v>
      </c>
      <c r="BN6" s="34">
        <f t="shared" si="7"/>
        <v>1111.31</v>
      </c>
      <c r="BO6" s="34">
        <f t="shared" si="7"/>
        <v>966.33</v>
      </c>
      <c r="BP6" s="33" t="str">
        <f>IF(BP7="","",IF(BP7="-","【-】","【"&amp;SUBSTITUTE(TEXT(BP7,"#,##0.00"),"-","△")&amp;"】"))</f>
        <v>【707.33】</v>
      </c>
      <c r="BQ6" s="34">
        <f>IF(BQ7="",NA(),BQ7)</f>
        <v>71.180000000000007</v>
      </c>
      <c r="BR6" s="34">
        <f t="shared" ref="BR6:BZ6" si="8">IF(BR7="",NA(),BR7)</f>
        <v>83.43</v>
      </c>
      <c r="BS6" s="34">
        <f t="shared" si="8"/>
        <v>84.45</v>
      </c>
      <c r="BT6" s="34">
        <f t="shared" si="8"/>
        <v>85.39</v>
      </c>
      <c r="BU6" s="34">
        <f t="shared" si="8"/>
        <v>85.56</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171.82</v>
      </c>
      <c r="CC6" s="34">
        <f t="shared" ref="CC6:CK6" si="9">IF(CC7="",NA(),CC7)</f>
        <v>150.27000000000001</v>
      </c>
      <c r="CD6" s="34">
        <f t="shared" si="9"/>
        <v>150.26</v>
      </c>
      <c r="CE6" s="34">
        <f t="shared" si="9"/>
        <v>150.25</v>
      </c>
      <c r="CF6" s="34">
        <f t="shared" si="9"/>
        <v>150.74</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86.2</v>
      </c>
      <c r="CY6" s="34">
        <f t="shared" ref="CY6:DG6" si="11">IF(CY7="",NA(),CY7)</f>
        <v>88.05</v>
      </c>
      <c r="CZ6" s="34">
        <f t="shared" si="11"/>
        <v>86.5</v>
      </c>
      <c r="DA6" s="34">
        <f t="shared" si="11"/>
        <v>84.18</v>
      </c>
      <c r="DB6" s="34">
        <f t="shared" si="11"/>
        <v>84.96</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0.01</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13374</v>
      </c>
      <c r="D7" s="36">
        <v>47</v>
      </c>
      <c r="E7" s="36">
        <v>17</v>
      </c>
      <c r="F7" s="36">
        <v>1</v>
      </c>
      <c r="G7" s="36">
        <v>0</v>
      </c>
      <c r="H7" s="36" t="s">
        <v>110</v>
      </c>
      <c r="I7" s="36" t="s">
        <v>111</v>
      </c>
      <c r="J7" s="36" t="s">
        <v>112</v>
      </c>
      <c r="K7" s="36" t="s">
        <v>113</v>
      </c>
      <c r="L7" s="36" t="s">
        <v>114</v>
      </c>
      <c r="M7" s="36" t="s">
        <v>115</v>
      </c>
      <c r="N7" s="37" t="s">
        <v>116</v>
      </c>
      <c r="O7" s="37" t="s">
        <v>117</v>
      </c>
      <c r="P7" s="37">
        <v>76.069999999999993</v>
      </c>
      <c r="Q7" s="37">
        <v>93.66</v>
      </c>
      <c r="R7" s="37">
        <v>2630</v>
      </c>
      <c r="S7" s="37">
        <v>28563</v>
      </c>
      <c r="T7" s="37">
        <v>216.75</v>
      </c>
      <c r="U7" s="37">
        <v>131.78</v>
      </c>
      <c r="V7" s="37">
        <v>21647</v>
      </c>
      <c r="W7" s="37">
        <v>6.24</v>
      </c>
      <c r="X7" s="37">
        <v>3469.07</v>
      </c>
      <c r="Y7" s="37">
        <v>72.930000000000007</v>
      </c>
      <c r="Z7" s="37">
        <v>70.489999999999995</v>
      </c>
      <c r="AA7" s="37">
        <v>83.8</v>
      </c>
      <c r="AB7" s="37">
        <v>84.36</v>
      </c>
      <c r="AC7" s="37">
        <v>84.25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780.98</v>
      </c>
      <c r="BG7" s="37">
        <v>686.95</v>
      </c>
      <c r="BH7" s="37">
        <v>505.01</v>
      </c>
      <c r="BI7" s="37">
        <v>444.2</v>
      </c>
      <c r="BJ7" s="37">
        <v>391.59</v>
      </c>
      <c r="BK7" s="37">
        <v>1209.95</v>
      </c>
      <c r="BL7" s="37">
        <v>1136.5</v>
      </c>
      <c r="BM7" s="37">
        <v>1118.56</v>
      </c>
      <c r="BN7" s="37">
        <v>1111.31</v>
      </c>
      <c r="BO7" s="37">
        <v>966.33</v>
      </c>
      <c r="BP7" s="37">
        <v>707.33</v>
      </c>
      <c r="BQ7" s="37">
        <v>71.180000000000007</v>
      </c>
      <c r="BR7" s="37">
        <v>83.43</v>
      </c>
      <c r="BS7" s="37">
        <v>84.45</v>
      </c>
      <c r="BT7" s="37">
        <v>85.39</v>
      </c>
      <c r="BU7" s="37">
        <v>85.56</v>
      </c>
      <c r="BV7" s="37">
        <v>69.48</v>
      </c>
      <c r="BW7" s="37">
        <v>71.650000000000006</v>
      </c>
      <c r="BX7" s="37">
        <v>72.33</v>
      </c>
      <c r="BY7" s="37">
        <v>75.540000000000006</v>
      </c>
      <c r="BZ7" s="37">
        <v>81.739999999999995</v>
      </c>
      <c r="CA7" s="37">
        <v>101.26</v>
      </c>
      <c r="CB7" s="37">
        <v>171.82</v>
      </c>
      <c r="CC7" s="37">
        <v>150.27000000000001</v>
      </c>
      <c r="CD7" s="37">
        <v>150.26</v>
      </c>
      <c r="CE7" s="37">
        <v>150.25</v>
      </c>
      <c r="CF7" s="37">
        <v>150.74</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86.2</v>
      </c>
      <c r="CY7" s="37">
        <v>88.05</v>
      </c>
      <c r="CZ7" s="37">
        <v>86.5</v>
      </c>
      <c r="DA7" s="37">
        <v>84.18</v>
      </c>
      <c r="DB7" s="37">
        <v>84.96</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0.01</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七飯町</cp:lastModifiedBy>
  <cp:lastPrinted>2019-01-25T01:49:18Z</cp:lastPrinted>
  <dcterms:created xsi:type="dcterms:W3CDTF">2018-12-03T08:58:10Z</dcterms:created>
  <dcterms:modified xsi:type="dcterms:W3CDTF">2019-01-25T02:11:48Z</dcterms:modified>
  <cp:category/>
</cp:coreProperties>
</file>